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IONA\Forms\"/>
    </mc:Choice>
  </mc:AlternateContent>
  <bookViews>
    <workbookView xWindow="0" yWindow="0" windowWidth="23010" windowHeight="8310"/>
  </bookViews>
  <sheets>
    <sheet name="DATA ENTRY HERE" sheetId="7" r:id="rId1"/>
    <sheet name="Drop down lists" sheetId="5" r:id="rId2"/>
    <sheet name="Notes" sheetId="4" r:id="rId3"/>
    <sheet name="Severe toxicity criteria" sheetId="3" r:id="rId4"/>
    <sheet name="Abbreviations" sheetId="6" r:id="rId5"/>
  </sheets>
  <externalReferences>
    <externalReference r:id="rId6"/>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5" i="7" l="1"/>
  <c r="E212" i="7"/>
  <c r="E209" i="7"/>
  <c r="E206" i="7"/>
  <c r="E203" i="7"/>
  <c r="E200" i="7"/>
  <c r="E197" i="7"/>
  <c r="E194" i="7"/>
  <c r="C54" i="7"/>
</calcChain>
</file>

<file path=xl/sharedStrings.xml><?xml version="1.0" encoding="utf-8"?>
<sst xmlns="http://schemas.openxmlformats.org/spreadsheetml/2006/main" count="747" uniqueCount="390">
  <si>
    <t>IONA No</t>
  </si>
  <si>
    <t>Site</t>
  </si>
  <si>
    <t>Site full name</t>
  </si>
  <si>
    <t>Site country</t>
  </si>
  <si>
    <t>Age</t>
  </si>
  <si>
    <t>Severe toxicity Present</t>
  </si>
  <si>
    <t>Specify severe toxicity</t>
  </si>
  <si>
    <t>Acute</t>
  </si>
  <si>
    <t>Admission results. GCS</t>
  </si>
  <si>
    <t>Admission results. HR</t>
  </si>
  <si>
    <t>Admission results. SBP</t>
  </si>
  <si>
    <t>Admission results. DBP</t>
  </si>
  <si>
    <t>Admission results. O2Sat</t>
  </si>
  <si>
    <t>Admission results. A/V</t>
  </si>
  <si>
    <t>Admission results. FiO2</t>
  </si>
  <si>
    <t>Admission results. pH</t>
  </si>
  <si>
    <t>Admission results. pCO2</t>
  </si>
  <si>
    <t>Admission results. pO2</t>
  </si>
  <si>
    <t>Admission results. Bicarb</t>
  </si>
  <si>
    <t>Admission results. Lactate</t>
  </si>
  <si>
    <t>Comment</t>
  </si>
  <si>
    <t>clinical information</t>
  </si>
  <si>
    <t>Pyrexia- Present</t>
  </si>
  <si>
    <t>Pyrexia- Persisting</t>
  </si>
  <si>
    <t>- Max temp</t>
  </si>
  <si>
    <t>Hypothermia- Present</t>
  </si>
  <si>
    <t>Hypothermia- Persisting</t>
  </si>
  <si>
    <t>- Min temp</t>
  </si>
  <si>
    <t>Abn sweating- Present</t>
  </si>
  <si>
    <t>Abn sweating- Persisting</t>
  </si>
  <si>
    <t>Other- Describe</t>
  </si>
  <si>
    <t>Other- Present</t>
  </si>
  <si>
    <t>Other- Persisting</t>
  </si>
  <si>
    <t>Vomiting- Present</t>
  </si>
  <si>
    <t>Vomiting- Persisting</t>
  </si>
  <si>
    <t>Abd pain- Present</t>
  </si>
  <si>
    <t>Abd pain- Persisting</t>
  </si>
  <si>
    <t>Bleeding- Present</t>
  </si>
  <si>
    <t>Bleeding- Persisting</t>
  </si>
  <si>
    <t>Reduced conscious level- Present</t>
  </si>
  <si>
    <t>Reduced conscious level- Persisting</t>
  </si>
  <si>
    <t>- Min GCS</t>
  </si>
  <si>
    <t>Seizure- Present</t>
  </si>
  <si>
    <t>Seizure- Persisting</t>
  </si>
  <si>
    <t>Mydraisis- Present</t>
  </si>
  <si>
    <t>Mydraisis- Persisting</t>
  </si>
  <si>
    <t>Meiosis- Present</t>
  </si>
  <si>
    <t>Meiosis- Persisting</t>
  </si>
  <si>
    <t>Hypertonia- Present</t>
  </si>
  <si>
    <t>Hypertonia- Persisting</t>
  </si>
  <si>
    <t>Hyperreflexia- Present</t>
  </si>
  <si>
    <t>Hyperreflexia- Persisting</t>
  </si>
  <si>
    <t>Clonus- Present</t>
  </si>
  <si>
    <t>Clonus- Persisting</t>
  </si>
  <si>
    <t>Dystonia- Present</t>
  </si>
  <si>
    <t>Dystonia- Persisting</t>
  </si>
  <si>
    <t>tetany- Present</t>
  </si>
  <si>
    <t>tetany- Persisting</t>
  </si>
  <si>
    <t>Bradycardia- Present</t>
  </si>
  <si>
    <t>Bradycardia- Persisting</t>
  </si>
  <si>
    <t>- Min HR</t>
  </si>
  <si>
    <t>Tachycardia- Present</t>
  </si>
  <si>
    <t>Tachycardia- Persisting</t>
  </si>
  <si>
    <t>- Max HR</t>
  </si>
  <si>
    <t>Hypertension- Present</t>
  </si>
  <si>
    <t>Hypertension- Persisting</t>
  </si>
  <si>
    <t>- Max SBP</t>
  </si>
  <si>
    <t>Hypotension- Present</t>
  </si>
  <si>
    <t>Hypotension- Persisting</t>
  </si>
  <si>
    <t>- Min SBP</t>
  </si>
  <si>
    <t>Dizziness- Present</t>
  </si>
  <si>
    <t>Dizziness- Persisting</t>
  </si>
  <si>
    <t>Arrythmias- Present</t>
  </si>
  <si>
    <t>Arrythmias- Persisting</t>
  </si>
  <si>
    <t>- Type</t>
  </si>
  <si>
    <t>Palpitations- Present</t>
  </si>
  <si>
    <t>Palpitations- Persisting</t>
  </si>
  <si>
    <t>Chest pain- Present</t>
  </si>
  <si>
    <t>Chest pain- Persisting</t>
  </si>
  <si>
    <t>Breathing difficulties- Present</t>
  </si>
  <si>
    <t>Breathing difficulties- Persisting</t>
  </si>
  <si>
    <t>Other- Describe8</t>
  </si>
  <si>
    <t>Other- Present9</t>
  </si>
  <si>
    <t>Other- Persisting10</t>
  </si>
  <si>
    <t>Agitation- Present</t>
  </si>
  <si>
    <t>Agitation- Persisting</t>
  </si>
  <si>
    <t>Aggression- Present</t>
  </si>
  <si>
    <t>Aggression- Persisting</t>
  </si>
  <si>
    <t>Confusion- Present</t>
  </si>
  <si>
    <t>Confusion- Persisting</t>
  </si>
  <si>
    <t>Hallucination- Present</t>
  </si>
  <si>
    <t>Hallucination- Persisting</t>
  </si>
  <si>
    <t>Paranoid ideation- Present</t>
  </si>
  <si>
    <t>Paranoid ideation- Persisting</t>
  </si>
  <si>
    <t>Depression- Present</t>
  </si>
  <si>
    <t>Depression- Persisting</t>
  </si>
  <si>
    <t>Suicidal ideation- Present</t>
  </si>
  <si>
    <t>Suicidal ideation- Persisting</t>
  </si>
  <si>
    <t>Catatonia- Present</t>
  </si>
  <si>
    <t>Catatonia- Persisting</t>
  </si>
  <si>
    <t>Acidosis- Present</t>
  </si>
  <si>
    <t>Acidosis- Persisting</t>
  </si>
  <si>
    <t>- Min pH</t>
  </si>
  <si>
    <t>Lactic acidosis- Present</t>
  </si>
  <si>
    <t>Lactic acidosis- Persisting</t>
  </si>
  <si>
    <t>- Max lactate</t>
  </si>
  <si>
    <t>Hyponatraemia- Present</t>
  </si>
  <si>
    <t>Hyponatraemia- Persisting</t>
  </si>
  <si>
    <t>- Min K</t>
  </si>
  <si>
    <t>Hyperkalaemia- Present</t>
  </si>
  <si>
    <t>Hyperkalaemia- Persisting</t>
  </si>
  <si>
    <t>Creatinine increased- Present</t>
  </si>
  <si>
    <t>Creatinine increased- Persisting</t>
  </si>
  <si>
    <t>ALT/AST increased- Present</t>
  </si>
  <si>
    <t>ALT/AST increased- Persisting</t>
  </si>
  <si>
    <t>- Max ALT/AST</t>
  </si>
  <si>
    <t>CK increased- Present</t>
  </si>
  <si>
    <t>CK increased- Persisting</t>
  </si>
  <si>
    <t>- Max CK</t>
  </si>
  <si>
    <t>PT increased- Present</t>
  </si>
  <si>
    <t>PT increased- Persisting</t>
  </si>
  <si>
    <t>- Max PT</t>
  </si>
  <si>
    <t>Treatment given- WBI</t>
  </si>
  <si>
    <t>Treatment given- Naloxone</t>
  </si>
  <si>
    <t>Treatment given- Cyproheptadine</t>
  </si>
  <si>
    <t>Treatment given- Dantrolene</t>
  </si>
  <si>
    <t>Treatment given- Intubation</t>
  </si>
  <si>
    <t>Treatment given- Ventilation</t>
  </si>
  <si>
    <t>Treatment given- Cooling</t>
  </si>
  <si>
    <t>Treatment given- Extracorporeal</t>
  </si>
  <si>
    <t>Treatment given- Sedation</t>
  </si>
  <si>
    <t>Treatment given- Fentanyls</t>
  </si>
  <si>
    <t>Treatment given- Other</t>
  </si>
  <si>
    <t>Treat. Given- Specify</t>
  </si>
  <si>
    <t>Outcome- date/time</t>
  </si>
  <si>
    <t>LOS (h)</t>
  </si>
  <si>
    <t>Discharged</t>
  </si>
  <si>
    <t>Transferred</t>
  </si>
  <si>
    <t>Died</t>
  </si>
  <si>
    <t>Other</t>
  </si>
  <si>
    <t>Outcome recorded</t>
  </si>
  <si>
    <t>Sample taken</t>
  </si>
  <si>
    <t>Blood 1</t>
  </si>
  <si>
    <t>Blood 2- Date/time</t>
  </si>
  <si>
    <t>Blood 3- Date/time</t>
  </si>
  <si>
    <t>-</t>
  </si>
  <si>
    <t>Blood 4- Date/time</t>
  </si>
  <si>
    <t>Urine 1- Date/time</t>
  </si>
  <si>
    <t>Urine 2- Date/time</t>
  </si>
  <si>
    <t>Urine 3- Date/time</t>
  </si>
  <si>
    <t>Urine 4- Date/time</t>
  </si>
  <si>
    <t>Additional comments</t>
  </si>
  <si>
    <t>Person completing</t>
  </si>
  <si>
    <t>Telephone</t>
  </si>
  <si>
    <t>email</t>
  </si>
  <si>
    <t>Leave blank</t>
  </si>
  <si>
    <t>Explanatory notes</t>
  </si>
  <si>
    <t>Age in years</t>
  </si>
  <si>
    <t>Male 1, Female 0</t>
  </si>
  <si>
    <t>Sex</t>
  </si>
  <si>
    <t>Postcode</t>
  </si>
  <si>
    <t>Is exposure to a new psychoactive substance suspected? 1 Yes, 0 No</t>
  </si>
  <si>
    <t>Specify exposure</t>
  </si>
  <si>
    <t>Example</t>
  </si>
  <si>
    <t>e.g NUTH-001</t>
  </si>
  <si>
    <t>NE21_1</t>
  </si>
  <si>
    <t>Date as DD/MM/YYYY then space then Time as hh:mm</t>
  </si>
  <si>
    <t>IONA study eCRF</t>
  </si>
  <si>
    <t>Blood 1- date/time</t>
  </si>
  <si>
    <t>Blood 1- interval</t>
  </si>
  <si>
    <t>See notes for exposure 1</t>
  </si>
  <si>
    <t>Results on arrival in ED</t>
  </si>
  <si>
    <t>Outcome- notes</t>
  </si>
  <si>
    <t>1 Yes, 0 No</t>
  </si>
  <si>
    <t>If  time not known use 22/03/2015  NK. If neither known put NK</t>
  </si>
  <si>
    <t>As above</t>
  </si>
  <si>
    <t>oral</t>
  </si>
  <si>
    <t>Acute or chronic, both or other (specify)</t>
  </si>
  <si>
    <t>Dealer</t>
  </si>
  <si>
    <t>TABLE: Criteria for severe toxicity (present at any time after exposure)</t>
  </si>
  <si>
    <r>
      <t>·</t>
    </r>
    <r>
      <rPr>
        <sz val="7"/>
        <color theme="1"/>
        <rFont val="Times New Roman"/>
        <family val="1"/>
      </rPr>
      <t xml:space="preserve">        </t>
    </r>
    <r>
      <rPr>
        <sz val="10"/>
        <color theme="1"/>
        <rFont val="Calibri"/>
        <family val="2"/>
        <scheme val="minor"/>
      </rPr>
      <t xml:space="preserve">Fever &gt; 38.5 </t>
    </r>
    <r>
      <rPr>
        <vertAlign val="superscript"/>
        <sz val="10"/>
        <color theme="1"/>
        <rFont val="Calibri"/>
        <family val="2"/>
        <scheme val="minor"/>
      </rPr>
      <t>o</t>
    </r>
    <r>
      <rPr>
        <sz val="10"/>
        <color theme="1"/>
        <rFont val="Calibri"/>
        <family val="2"/>
        <scheme val="minor"/>
      </rPr>
      <t>C</t>
    </r>
  </si>
  <si>
    <r>
      <t>·</t>
    </r>
    <r>
      <rPr>
        <sz val="7"/>
        <color theme="1"/>
        <rFont val="Times New Roman"/>
        <family val="1"/>
      </rPr>
      <t xml:space="preserve">        </t>
    </r>
    <r>
      <rPr>
        <sz val="10"/>
        <color theme="1"/>
        <rFont val="Calibri"/>
        <family val="2"/>
        <scheme val="minor"/>
      </rPr>
      <t>Clinically important hypothermia</t>
    </r>
  </si>
  <si>
    <r>
      <t>·</t>
    </r>
    <r>
      <rPr>
        <sz val="7"/>
        <color theme="1"/>
        <rFont val="Times New Roman"/>
        <family val="1"/>
      </rPr>
      <t xml:space="preserve">        </t>
    </r>
    <r>
      <rPr>
        <sz val="10"/>
        <color theme="1"/>
        <rFont val="Calibri"/>
        <family val="2"/>
        <scheme val="minor"/>
      </rPr>
      <t>Glasgow coma scale &lt; 8</t>
    </r>
    <r>
      <rPr>
        <vertAlign val="superscript"/>
        <sz val="10"/>
        <color theme="1"/>
        <rFont val="Calibri"/>
        <family val="2"/>
        <scheme val="minor"/>
      </rPr>
      <t>a</t>
    </r>
  </si>
  <si>
    <r>
      <t>·</t>
    </r>
    <r>
      <rPr>
        <sz val="7"/>
        <color theme="1"/>
        <rFont val="Times New Roman"/>
        <family val="1"/>
      </rPr>
      <t xml:space="preserve">        </t>
    </r>
    <r>
      <rPr>
        <sz val="10"/>
        <color theme="1"/>
        <rFont val="Calibri"/>
        <family val="2"/>
        <scheme val="minor"/>
      </rPr>
      <t>ITU/HDU/CCU admission</t>
    </r>
  </si>
  <si>
    <r>
      <t>·</t>
    </r>
    <r>
      <rPr>
        <sz val="7"/>
        <color theme="1"/>
        <rFont val="Times New Roman"/>
        <family val="1"/>
      </rPr>
      <t xml:space="preserve">        </t>
    </r>
    <r>
      <rPr>
        <sz val="10"/>
        <color theme="1"/>
        <rFont val="Calibri"/>
        <family val="2"/>
        <scheme val="minor"/>
      </rPr>
      <t>Respiratory insufficiency</t>
    </r>
  </si>
  <si>
    <r>
      <t>·</t>
    </r>
    <r>
      <rPr>
        <sz val="7"/>
        <color theme="1"/>
        <rFont val="Times New Roman"/>
        <family val="1"/>
      </rPr>
      <t xml:space="preserve">        </t>
    </r>
    <r>
      <rPr>
        <sz val="10"/>
        <color theme="1"/>
        <rFont val="Calibri"/>
        <family val="2"/>
        <scheme val="minor"/>
      </rPr>
      <t>Requirement for intubation and ventilation</t>
    </r>
  </si>
  <si>
    <r>
      <t>·</t>
    </r>
    <r>
      <rPr>
        <sz val="7"/>
        <color theme="1"/>
        <rFont val="Times New Roman"/>
        <family val="1"/>
      </rPr>
      <t xml:space="preserve">        </t>
    </r>
    <r>
      <rPr>
        <sz val="10"/>
        <color theme="1"/>
        <rFont val="Calibri"/>
        <family val="2"/>
        <scheme val="minor"/>
      </rPr>
      <t>Seizures</t>
    </r>
  </si>
  <si>
    <r>
      <t>·</t>
    </r>
    <r>
      <rPr>
        <sz val="7"/>
        <color theme="1"/>
        <rFont val="Times New Roman"/>
        <family val="1"/>
      </rPr>
      <t xml:space="preserve">        </t>
    </r>
    <r>
      <rPr>
        <sz val="10"/>
        <color theme="1"/>
        <rFont val="Calibri"/>
        <family val="2"/>
        <scheme val="minor"/>
      </rPr>
      <t>Hallucinations/psychosis</t>
    </r>
  </si>
  <si>
    <r>
      <t>·</t>
    </r>
    <r>
      <rPr>
        <sz val="7"/>
        <color theme="1"/>
        <rFont val="Times New Roman"/>
        <family val="1"/>
      </rPr>
      <t xml:space="preserve">        </t>
    </r>
    <r>
      <rPr>
        <sz val="10"/>
        <color theme="1"/>
        <rFont val="Calibri"/>
        <family val="2"/>
        <scheme val="minor"/>
      </rPr>
      <t>Extreme agitation</t>
    </r>
  </si>
  <si>
    <r>
      <t>·</t>
    </r>
    <r>
      <rPr>
        <sz val="7"/>
        <color theme="1"/>
        <rFont val="Times New Roman"/>
        <family val="1"/>
      </rPr>
      <t xml:space="preserve">        </t>
    </r>
    <r>
      <rPr>
        <sz val="10"/>
        <color theme="1"/>
        <rFont val="Calibri"/>
        <family val="2"/>
        <scheme val="minor"/>
      </rPr>
      <t xml:space="preserve">Severe or prolonged (&gt; 24 h) behavioural disturbance </t>
    </r>
  </si>
  <si>
    <r>
      <t>·</t>
    </r>
    <r>
      <rPr>
        <sz val="7"/>
        <color theme="1"/>
        <rFont val="Times New Roman"/>
        <family val="1"/>
      </rPr>
      <t xml:space="preserve">        </t>
    </r>
    <r>
      <rPr>
        <sz val="10"/>
        <color theme="1"/>
        <rFont val="Calibri"/>
        <family val="2"/>
        <scheme val="minor"/>
      </rPr>
      <t>Arrhythmia</t>
    </r>
  </si>
  <si>
    <r>
      <t>·</t>
    </r>
    <r>
      <rPr>
        <sz val="7"/>
        <color theme="1"/>
        <rFont val="Times New Roman"/>
        <family val="1"/>
      </rPr>
      <t xml:space="preserve">        </t>
    </r>
    <r>
      <rPr>
        <sz val="10"/>
        <color theme="1"/>
        <rFont val="Calibri"/>
        <family val="2"/>
        <scheme val="minor"/>
      </rPr>
      <t>Chest pain or ECG evidence of cardiac ischaemia or myocardial infarction</t>
    </r>
  </si>
  <si>
    <r>
      <t>·</t>
    </r>
    <r>
      <rPr>
        <sz val="7"/>
        <color theme="1"/>
        <rFont val="Times New Roman"/>
        <family val="1"/>
      </rPr>
      <t xml:space="preserve">        </t>
    </r>
    <r>
      <rPr>
        <sz val="10"/>
        <color theme="1"/>
        <rFont val="Calibri"/>
        <family val="2"/>
        <scheme val="minor"/>
      </rPr>
      <t>Acidosis (arterial or venous pH &lt; 7.35 or bicarbonate &lt; 20 mmol/L)</t>
    </r>
  </si>
  <si>
    <r>
      <t>·</t>
    </r>
    <r>
      <rPr>
        <sz val="7"/>
        <color theme="1"/>
        <rFont val="Times New Roman"/>
        <family val="1"/>
      </rPr>
      <t xml:space="preserve">        </t>
    </r>
    <r>
      <rPr>
        <sz val="10"/>
        <color theme="1"/>
        <rFont val="Calibri"/>
        <family val="2"/>
        <scheme val="minor"/>
      </rPr>
      <t>Severe electrolyte or fluid disturbances</t>
    </r>
  </si>
  <si>
    <r>
      <t>·</t>
    </r>
    <r>
      <rPr>
        <sz val="7"/>
        <color theme="1"/>
        <rFont val="Times New Roman"/>
        <family val="1"/>
      </rPr>
      <t xml:space="preserve">        </t>
    </r>
    <r>
      <rPr>
        <sz val="10"/>
        <color theme="1"/>
        <rFont val="Calibri"/>
        <family val="2"/>
        <scheme val="minor"/>
      </rPr>
      <t>Hypoglycaemia (&lt;1.7 mmol/L)</t>
    </r>
  </si>
  <si>
    <r>
      <t>·</t>
    </r>
    <r>
      <rPr>
        <sz val="7"/>
        <color theme="1"/>
        <rFont val="Times New Roman"/>
        <family val="1"/>
      </rPr>
      <t xml:space="preserve">        </t>
    </r>
    <r>
      <rPr>
        <sz val="10"/>
        <color theme="1"/>
        <rFont val="Calibri"/>
        <family val="2"/>
        <scheme val="minor"/>
      </rPr>
      <t>Methaemoglobinaemia (&gt;50%)</t>
    </r>
  </si>
  <si>
    <r>
      <t>·</t>
    </r>
    <r>
      <rPr>
        <sz val="7"/>
        <color theme="1"/>
        <rFont val="Times New Roman"/>
        <family val="1"/>
      </rPr>
      <t xml:space="preserve">        </t>
    </r>
    <r>
      <rPr>
        <sz val="10"/>
        <color theme="1"/>
        <rFont val="Calibri"/>
        <family val="2"/>
        <scheme val="minor"/>
      </rPr>
      <t>Tachycardia &gt; 140 /min</t>
    </r>
  </si>
  <si>
    <r>
      <t>·</t>
    </r>
    <r>
      <rPr>
        <sz val="7"/>
        <color theme="1"/>
        <rFont val="Times New Roman"/>
        <family val="1"/>
      </rPr>
      <t xml:space="preserve">        </t>
    </r>
    <r>
      <rPr>
        <sz val="10"/>
        <color theme="1"/>
        <rFont val="Calibri"/>
        <family val="2"/>
        <scheme val="minor"/>
      </rPr>
      <t>SBP &gt; 180 mmHg</t>
    </r>
  </si>
  <si>
    <r>
      <t>·</t>
    </r>
    <r>
      <rPr>
        <sz val="7"/>
        <color theme="1"/>
        <rFont val="Times New Roman"/>
        <family val="1"/>
      </rPr>
      <t xml:space="preserve">        </t>
    </r>
    <r>
      <rPr>
        <sz val="10"/>
        <color theme="1"/>
        <rFont val="Calibri"/>
        <family val="2"/>
        <scheme val="minor"/>
      </rPr>
      <t>SBP &lt; 80 mmHg</t>
    </r>
  </si>
  <si>
    <r>
      <t>·</t>
    </r>
    <r>
      <rPr>
        <sz val="7"/>
        <color theme="1"/>
        <rFont val="Times New Roman"/>
        <family val="1"/>
      </rPr>
      <t xml:space="preserve">        </t>
    </r>
    <r>
      <rPr>
        <sz val="10"/>
        <color theme="1"/>
        <rFont val="Calibri"/>
        <family val="2"/>
        <scheme val="minor"/>
      </rPr>
      <t>Acute kidney injury</t>
    </r>
    <r>
      <rPr>
        <vertAlign val="superscript"/>
        <sz val="10"/>
        <color theme="1"/>
        <rFont val="Calibri"/>
        <family val="2"/>
        <scheme val="minor"/>
      </rPr>
      <t>b</t>
    </r>
  </si>
  <si>
    <r>
      <t>·</t>
    </r>
    <r>
      <rPr>
        <sz val="7"/>
        <color theme="1"/>
        <rFont val="Times New Roman"/>
        <family val="1"/>
      </rPr>
      <t xml:space="preserve">        </t>
    </r>
    <r>
      <rPr>
        <sz val="10"/>
        <color theme="1"/>
        <rFont val="Calibri"/>
        <family val="2"/>
        <scheme val="minor"/>
      </rPr>
      <t>Creatine kinase activity raised (&gt; 1000 IU/L)</t>
    </r>
  </si>
  <si>
    <r>
      <t>·</t>
    </r>
    <r>
      <rPr>
        <sz val="7"/>
        <color theme="1"/>
        <rFont val="Times New Roman"/>
        <family val="1"/>
      </rPr>
      <t xml:space="preserve">        </t>
    </r>
    <r>
      <rPr>
        <sz val="10"/>
        <color theme="1"/>
        <rFont val="Calibri"/>
        <family val="2"/>
        <scheme val="minor"/>
      </rPr>
      <t>ALT/AST activity  &gt; 300 IU/L</t>
    </r>
  </si>
  <si>
    <r>
      <t>·</t>
    </r>
    <r>
      <rPr>
        <sz val="7"/>
        <color theme="1"/>
        <rFont val="Times New Roman"/>
        <family val="1"/>
      </rPr>
      <t xml:space="preserve">        </t>
    </r>
    <r>
      <rPr>
        <sz val="10"/>
        <color theme="1"/>
        <rFont val="Calibri"/>
        <family val="2"/>
        <scheme val="minor"/>
      </rPr>
      <t>PT &gt; 15 s or INR &gt; 1.3</t>
    </r>
  </si>
  <si>
    <r>
      <t>·</t>
    </r>
    <r>
      <rPr>
        <sz val="7"/>
        <color theme="1"/>
        <rFont val="Times New Roman"/>
        <family val="1"/>
      </rPr>
      <t xml:space="preserve">        </t>
    </r>
    <r>
      <rPr>
        <sz val="10"/>
        <color theme="1"/>
        <rFont val="Calibri"/>
        <family val="2"/>
        <scheme val="minor"/>
      </rPr>
      <t>Death</t>
    </r>
  </si>
  <si>
    <r>
      <t>·</t>
    </r>
    <r>
      <rPr>
        <sz val="7"/>
        <color theme="1"/>
        <rFont val="Times New Roman"/>
        <family val="1"/>
      </rPr>
      <t xml:space="preserve">        </t>
    </r>
    <r>
      <rPr>
        <sz val="10"/>
        <color theme="1"/>
        <rFont val="Calibri"/>
        <family val="2"/>
        <scheme val="minor"/>
      </rPr>
      <t>Poisons Severity Score</t>
    </r>
    <r>
      <rPr>
        <vertAlign val="superscript"/>
        <sz val="10"/>
        <color theme="1"/>
        <rFont val="Calibri"/>
        <family val="2"/>
        <scheme val="minor"/>
      </rPr>
      <t>61</t>
    </r>
    <r>
      <rPr>
        <sz val="10"/>
        <color theme="1"/>
        <rFont val="Calibri"/>
        <family val="2"/>
        <scheme val="minor"/>
      </rPr>
      <t xml:space="preserve"> of 3 (Severe)</t>
    </r>
    <r>
      <rPr>
        <vertAlign val="superscript"/>
        <sz val="10"/>
        <color theme="1"/>
        <rFont val="Calibri"/>
        <family val="2"/>
        <scheme val="minor"/>
      </rPr>
      <t xml:space="preserve"> c</t>
    </r>
    <r>
      <rPr>
        <sz val="10"/>
        <color theme="1"/>
        <rFont val="Calibri"/>
        <family val="2"/>
        <scheme val="minor"/>
      </rPr>
      <t xml:space="preserve"> </t>
    </r>
  </si>
  <si>
    <r>
      <t>·</t>
    </r>
    <r>
      <rPr>
        <sz val="7"/>
        <color theme="1"/>
        <rFont val="Times New Roman"/>
        <family val="1"/>
      </rPr>
      <t xml:space="preserve">        </t>
    </r>
    <r>
      <rPr>
        <sz val="10"/>
        <color theme="1"/>
        <rFont val="Calibri"/>
        <family val="2"/>
        <scheme val="minor"/>
      </rPr>
      <t>Other severe manifestations of toxicity, as determined and justified by the investigator</t>
    </r>
  </si>
  <si>
    <r>
      <t>a</t>
    </r>
    <r>
      <rPr>
        <sz val="10"/>
        <color theme="1"/>
        <rFont val="Calibri"/>
        <family val="2"/>
        <scheme val="minor"/>
      </rPr>
      <t>In the absence of likely alternative causes (e.g. severe alcohol intoxication, use of sedative drugs etc).</t>
    </r>
  </si>
  <si>
    <r>
      <t>b</t>
    </r>
    <r>
      <rPr>
        <sz val="10"/>
        <color theme="1"/>
        <rFont val="Calibri"/>
        <family val="2"/>
        <scheme val="minor"/>
      </rPr>
      <t>Defined as a rise in serum creatinine of ≥26 micromol/litre within 48 hours, a 50% or greater rise in serum creatinine known or presumed to have occurred within the past 7 days, or a fall in urine output to less than 0.5 ml/kg/hour for more than 6 h</t>
    </r>
    <r>
      <rPr>
        <vertAlign val="superscript"/>
        <sz val="10"/>
        <color theme="1"/>
        <rFont val="Calibri"/>
        <family val="2"/>
        <scheme val="minor"/>
      </rPr>
      <t>63</t>
    </r>
  </si>
  <si>
    <r>
      <t>c</t>
    </r>
    <r>
      <rPr>
        <sz val="10"/>
        <color theme="1"/>
        <rFont val="Calibri"/>
        <family val="2"/>
        <scheme val="minor"/>
      </rPr>
      <t>Criteria for PSS 3 relevant to recreational drug use include abnormal chest Xray with symptoms, generalized paralysis, blindness or deafness</t>
    </r>
  </si>
  <si>
    <t>The local lab ID number is unique to the participant and should consist of a standard letter code to identify the study site followed by a number to identify the participant (e.g. RVI 001). This same number should also be used in labelling samples from that participant so that clinical data can be linked to results of sample analysis. The number should also be retained in local records so that the local research team is able to link results to that individual.</t>
  </si>
  <si>
    <t>Criteria for severe toxicity are given in the protocol and in the table below. Following substantial amendments 6 in England and Wales and 4 in Scotland, these are no longer inclusion criteria but please state if severe criteria (and which) are present.</t>
  </si>
  <si>
    <t>Please give as much detail about the substances as you can, i.e. the substances the participant reports he/she has taken, e.g. heroin, Green Rolex, ecstasy, spice, unidentified white powder etc. Please use one row for each substance. Use a further sheet if more than 4 substances. It is recognised that some information may be missing or there may be uncertainty about what has been taken and the timing of that, but please provide what information is available.</t>
  </si>
  <si>
    <t>The time and date ended is only required for chronic exposures (e.g. those taken over more than 1 hour). For an acute single exposure these columns can be left blank.</t>
  </si>
  <si>
    <t>The route of exposure should be provided for each substance. If multiple routes are used for the same substance please tick all routes that apply and the ‘multiple’ box. If other routes of exposure please tick the ‘other’ box and write in the route next to that. Note oral = ingested, snorted = insufflated.</t>
  </si>
  <si>
    <t>If information is available on the source of the substance in question please record that in these columns.</t>
  </si>
  <si>
    <t>These should be results taken at (or as soon as possible after) admission, usually from the ED records.</t>
  </si>
  <si>
    <t>Specify A for an arterial and V for a venous blood gas sample</t>
  </si>
  <si>
    <t>Specify the inspired oxygen for the blood gas sample, e.g. Air, 100% etc.</t>
  </si>
  <si>
    <t>Please specify the numbers of days and hours in critical care.</t>
  </si>
  <si>
    <t>Please record if fentanyl or analogues (e.g. remifentanil, sufentanyl, alfentanyl) have been given for therapeutic reasons (e.g. intubation). It is essential to rule out therapeutic use if fentanyl or fentanyl analogues are found in participant samples.</t>
  </si>
  <si>
    <t>Please specify the numbers of days and hours in hospital in total</t>
  </si>
  <si>
    <r>
      <t xml:space="preserve">The ‘4 digit’ postcode is used for geographical mapping of exposures and refers to the participant’s home address. It is the full postcode with the final 2 letters omitted. For example the postcode SE1 7RJ would be given as SE1_7 (n.b. </t>
    </r>
    <r>
      <rPr>
        <i/>
        <sz val="12"/>
        <color theme="1"/>
        <rFont val="Calibri"/>
        <family val="2"/>
        <scheme val="minor"/>
      </rPr>
      <t>not</t>
    </r>
    <r>
      <rPr>
        <sz val="12"/>
        <color theme="1"/>
        <rFont val="Calibri"/>
        <family val="2"/>
        <scheme val="minor"/>
      </rPr>
      <t xml:space="preserve"> ‘SE17’) , while the postcode SE17 4NE would be given as SE17_4.</t>
    </r>
  </si>
  <si>
    <r>
      <t xml:space="preserve">Please indicate by ticking the box if the participant has been included because of suspected severe opioid toxicity. Features that might suggest this include </t>
    </r>
    <r>
      <rPr>
        <sz val="12"/>
        <color rgb="FF000000"/>
        <rFont val="Calibri"/>
        <family val="2"/>
        <scheme val="minor"/>
      </rPr>
      <t>rapidly developing unconsciousness, hypotension, pulmonary oedema, pinpoint pupils and response to the antidote naloxone. Please also note naloxone administration in section 5.</t>
    </r>
  </si>
  <si>
    <t>Trust code-3 digit number. See note 1</t>
  </si>
  <si>
    <t>Full postcode minus last 2 letters. See note 2</t>
  </si>
  <si>
    <t>See criteria for severe toxicity and note 4</t>
  </si>
  <si>
    <t>List one or more severe features if severe toxicity present</t>
  </si>
  <si>
    <t>Format</t>
  </si>
  <si>
    <t>Text</t>
  </si>
  <si>
    <t>Number</t>
  </si>
  <si>
    <t>1 or 0</t>
  </si>
  <si>
    <t>Date/Time</t>
  </si>
  <si>
    <t>Heroin, Cocaine etc</t>
  </si>
  <si>
    <t>Any comments on admission results</t>
  </si>
  <si>
    <t>In %. Air is 21</t>
  </si>
  <si>
    <t>A for Arteriand and V for Venous Blood Gas analysis</t>
  </si>
  <si>
    <t>Put ND if not done</t>
  </si>
  <si>
    <t>1 if present at any time from pre-admission to hospital discharge. 0 if not</t>
  </si>
  <si>
    <t>1 if known to be still present on hospital discharge. 0 if not</t>
  </si>
  <si>
    <t>Specify maximum during hospital admission if marked as present</t>
  </si>
  <si>
    <t>Specify minimum during hospital admission if marked as present</t>
  </si>
  <si>
    <t>Describe any further general features</t>
  </si>
  <si>
    <t>Test</t>
  </si>
  <si>
    <t>1 yes, 0 No</t>
  </si>
  <si>
    <t>Specify drugs, doses and timings</t>
  </si>
  <si>
    <t>Any further comments including duration of ITU stay</t>
  </si>
  <si>
    <t>Date and time of discharge</t>
  </si>
  <si>
    <t>Day/date</t>
  </si>
  <si>
    <t>Self discharge/absconded</t>
  </si>
  <si>
    <t>1 yes, 0 No. Mark only one outcome as 1</t>
  </si>
  <si>
    <t>Samples sent to lab</t>
  </si>
  <si>
    <t>Sample date and time</t>
  </si>
  <si>
    <t xml:space="preserve">Save as </t>
  </si>
  <si>
    <t>IONA DCS-Trust code-Patient number</t>
  </si>
  <si>
    <t>IONA DCS-NUTH-001</t>
  </si>
  <si>
    <t>Internet, Shop, dealer, Friend, Relative, Other (specify), NK</t>
  </si>
  <si>
    <t>A or V</t>
  </si>
  <si>
    <t>A</t>
  </si>
  <si>
    <t>Describe any further GI features</t>
  </si>
  <si>
    <t>Describe any further Neuro features</t>
  </si>
  <si>
    <t>Describe any further CVS features</t>
  </si>
  <si>
    <t>Describe any further Psychiatric/behavioural features</t>
  </si>
  <si>
    <t>Describe any further laboratory features</t>
  </si>
  <si>
    <t>Treat. Given- Comments</t>
  </si>
  <si>
    <t>Outcome</t>
  </si>
  <si>
    <t>Specify 'other' outcomes and make oany other comments as needed</t>
  </si>
  <si>
    <t>Sample date and time. Note - only send more than one blood sample in exceptional circumstances</t>
  </si>
  <si>
    <t xml:space="preserve">Sample date and time. </t>
  </si>
  <si>
    <t>Sample date and time. Note - only send more than one urine sample in exceptional circumstances</t>
  </si>
  <si>
    <t>Your name</t>
  </si>
  <si>
    <t>Simon Thomas</t>
  </si>
  <si>
    <t>Your contact number</t>
  </si>
  <si>
    <t>Your preferred email for data queries</t>
  </si>
  <si>
    <t>simon.thomas@ncl.ac.uk</t>
  </si>
  <si>
    <r>
      <t>Specify minimum during hospital admission</t>
    </r>
    <r>
      <rPr>
        <i/>
        <sz val="12"/>
        <rFont val="Calibri"/>
        <family val="2"/>
        <scheme val="minor"/>
      </rPr>
      <t xml:space="preserve"> if marked as present</t>
    </r>
  </si>
  <si>
    <t>Treatment given- Activated charcoal</t>
  </si>
  <si>
    <t>1 yes, 0 No (Whole Bowel Irrigation)</t>
  </si>
  <si>
    <t>Treatment given- ITU admission</t>
  </si>
  <si>
    <t>1 yes, 0 No (Includes haemofiiltration, HDF, Dialysis and ECMO (specify in comments)</t>
  </si>
  <si>
    <t>1 yes, 0 No (specify drugs used in 'treatments given' below)</t>
  </si>
  <si>
    <t>1 yes, 0 No (includes fentanyl, remifentanil, alfentanil)</t>
  </si>
  <si>
    <t>1 yes, 0 No (Specify under 'comments'</t>
  </si>
  <si>
    <t>Transferred to psychiatry</t>
  </si>
  <si>
    <t>Add any further comments here</t>
  </si>
  <si>
    <t>ND</t>
  </si>
  <si>
    <t>Not done</t>
  </si>
  <si>
    <t>NK</t>
  </si>
  <si>
    <t>Not known</t>
  </si>
  <si>
    <t>IM</t>
  </si>
  <si>
    <t>Intramuscular</t>
  </si>
  <si>
    <t>IV</t>
  </si>
  <si>
    <t>Intravenous</t>
  </si>
  <si>
    <t>Arterial</t>
  </si>
  <si>
    <t>V</t>
  </si>
  <si>
    <t>Venous</t>
  </si>
  <si>
    <t>Type of exposure</t>
  </si>
  <si>
    <t>Chronic</t>
  </si>
  <si>
    <t>Both</t>
  </si>
  <si>
    <t>Is opioid toxicity suspected (e.g. heroin overdose)?</t>
  </si>
  <si>
    <t>Route of exposure</t>
  </si>
  <si>
    <t>Oral</t>
  </si>
  <si>
    <t>Snorted</t>
  </si>
  <si>
    <t>Smoked</t>
  </si>
  <si>
    <t>SC</t>
  </si>
  <si>
    <t>Multiple</t>
  </si>
  <si>
    <t>Vaping</t>
  </si>
  <si>
    <t>Source of drug</t>
  </si>
  <si>
    <t>Internet</t>
  </si>
  <si>
    <t>Shop</t>
  </si>
  <si>
    <t>Friend</t>
  </si>
  <si>
    <t>Relative</t>
  </si>
  <si>
    <t>Skin rash</t>
  </si>
  <si>
    <t>Diarrhoea</t>
  </si>
  <si>
    <t>Tremor</t>
  </si>
  <si>
    <t>Describe arrhythmia</t>
  </si>
  <si>
    <t>Atrial fibrillation</t>
  </si>
  <si>
    <t>Presentation date/time</t>
  </si>
  <si>
    <t>Suspected opioid toxixity?</t>
  </si>
  <si>
    <t>Suspected NPS toxicity?</t>
  </si>
  <si>
    <t>Date/time started</t>
  </si>
  <si>
    <t>Date/time ended</t>
  </si>
  <si>
    <t>Type (acute/chronic)</t>
  </si>
  <si>
    <t>Route(s)</t>
  </si>
  <si>
    <t>Source</t>
  </si>
  <si>
    <t>Oral, Smoked, snorted, IV, IM etc</t>
  </si>
  <si>
    <t>REPORTED EXPOSURE 1</t>
  </si>
  <si>
    <t xml:space="preserve">REPORTED EXPOSURE 2 </t>
  </si>
  <si>
    <t>REPORTED EXPOSURE 3</t>
  </si>
  <si>
    <t>REPORTED EXPOSURE  4</t>
  </si>
  <si>
    <t>Presentation details</t>
  </si>
  <si>
    <t>Exposure details</t>
  </si>
  <si>
    <t>Admission results</t>
  </si>
  <si>
    <t>General</t>
  </si>
  <si>
    <t>Gastrointestinal</t>
  </si>
  <si>
    <t>Neurological</t>
  </si>
  <si>
    <t>Cardiovascular</t>
  </si>
  <si>
    <t>Psychiatric</t>
  </si>
  <si>
    <t>Laboratory results</t>
  </si>
  <si>
    <t>Tratments given</t>
  </si>
  <si>
    <t>e.g. seizures</t>
  </si>
  <si>
    <t>23/03/2015  NK</t>
  </si>
  <si>
    <t>GCS</t>
  </si>
  <si>
    <t>Glasgow Coma Scale</t>
  </si>
  <si>
    <t>HR</t>
  </si>
  <si>
    <t>Heart rate</t>
  </si>
  <si>
    <t>SBP</t>
  </si>
  <si>
    <t>Systolic blood pressure</t>
  </si>
  <si>
    <t>Diastolic blood pressure</t>
  </si>
  <si>
    <t>DBP</t>
  </si>
  <si>
    <t>Admission results. Temperature</t>
  </si>
  <si>
    <t>Oxygen saturation</t>
  </si>
  <si>
    <t>Arterial or venous</t>
  </si>
  <si>
    <t>Inspired O2 concentration</t>
  </si>
  <si>
    <t>Bicarbonate</t>
  </si>
  <si>
    <t>Admission results. Base excess</t>
  </si>
  <si>
    <t>K</t>
  </si>
  <si>
    <t>Potassium</t>
  </si>
  <si>
    <t>- Max creatinine</t>
  </si>
  <si>
    <t>AST</t>
  </si>
  <si>
    <t>ALT</t>
  </si>
  <si>
    <t>alanine aminotransferase</t>
  </si>
  <si>
    <t>Aspartate aminotransferase</t>
  </si>
  <si>
    <t>CK</t>
  </si>
  <si>
    <t>Creatine kinase</t>
  </si>
  <si>
    <t>PT</t>
  </si>
  <si>
    <t>Prothrombin time</t>
  </si>
  <si>
    <t>WBI</t>
  </si>
  <si>
    <t>Whole bowel irrigation</t>
  </si>
  <si>
    <t>ITU</t>
  </si>
  <si>
    <t>Intensive therapy unit</t>
  </si>
  <si>
    <t>A/V</t>
  </si>
  <si>
    <t>Bicarb</t>
  </si>
  <si>
    <t>FiO2</t>
  </si>
  <si>
    <t>O2Sat</t>
  </si>
  <si>
    <t>Abbreviations</t>
  </si>
  <si>
    <t>Please indicate by ticking the box if you suspect involvement of a new psychoactive substance. Clues to this include use a specific named NPS (e.g. mephedrone, ‘products’ (Black Mamba, Clockwork Orange etc), unidentified powders or tablets, ‘spice’ or street drugs.</t>
  </si>
  <si>
    <t>Persisting symptoms or laboratory findings are defined as those that are still present at hospital discharge.</t>
  </si>
  <si>
    <t>Please list medicines that may have been taken in the last 5 days, especially psychoactive medicines such as opioids, pregabalin, gabapentin, modafenil etc.</t>
  </si>
  <si>
    <t>Comments and further information can be provided in section 9, but be sure not to provide anything that might identify the participant.</t>
  </si>
  <si>
    <r>
      <t xml:space="preserve">Please provide as much detail as possible and ensure that all parts of the form are completed. If the </t>
    </r>
    <r>
      <rPr>
        <u/>
        <sz val="12"/>
        <color theme="1"/>
        <rFont val="Calibri"/>
        <family val="2"/>
        <scheme val="minor"/>
      </rPr>
      <t>data is not available please make a comment to that effect.</t>
    </r>
  </si>
  <si>
    <r>
      <t xml:space="preserve">IONA Data collection sheet                                                                                            </t>
    </r>
    <r>
      <rPr>
        <b/>
        <i/>
        <sz val="12"/>
        <color theme="1"/>
        <rFont val="Calibri"/>
        <family val="2"/>
        <scheme val="minor"/>
      </rPr>
      <t>(V6, 29th July 2021)</t>
    </r>
  </si>
  <si>
    <t xml:space="preserve">Data entry below  (White boxes only) </t>
  </si>
  <si>
    <t>Medicines taken</t>
  </si>
  <si>
    <t>Medicines taken in the last 5 days. See note 17</t>
  </si>
  <si>
    <t>e.g. methadone, pregabalin etc</t>
  </si>
  <si>
    <t>07795 548629</t>
  </si>
  <si>
    <t>Other- describe</t>
  </si>
  <si>
    <t>V6 29th July 2021</t>
  </si>
  <si>
    <t>Min NA</t>
  </si>
  <si>
    <t>email to nuiona@newcastle.ac.uk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</si>
</sst>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1"/>
      <color theme="1"/>
      <name val="Calibri"/>
      <family val="2"/>
      <scheme val="minor"/>
    </font>
    <font>
      <b/>
      <sz val="11"/>
      <color theme="1"/>
      <name val="Calibri"/>
      <family val="2"/>
      <scheme val="minor"/>
    </font>
    <font>
      <b/>
      <sz val="14"/>
      <name val="Calibri"/>
      <family val="2"/>
      <scheme val="minor"/>
    </font>
    <font>
      <sz val="12"/>
      <color rgb="FFFF0000"/>
      <name val="Calibri"/>
      <family val="2"/>
      <scheme val="minor"/>
    </font>
    <font>
      <b/>
      <sz val="12"/>
      <name val="Calibri"/>
      <family val="2"/>
      <scheme val="minor"/>
    </font>
    <font>
      <sz val="12"/>
      <name val="Calibri"/>
      <family val="2"/>
      <scheme val="minor"/>
    </font>
    <font>
      <sz val="12"/>
      <color theme="1"/>
      <name val="Calibri"/>
      <family val="2"/>
      <scheme val="minor"/>
    </font>
    <font>
      <b/>
      <sz val="12"/>
      <color theme="0"/>
      <name val="Calibri"/>
      <family val="2"/>
      <scheme val="minor"/>
    </font>
    <font>
      <b/>
      <sz val="14"/>
      <color theme="0"/>
      <name val="Calibri"/>
      <family val="2"/>
      <scheme val="minor"/>
    </font>
    <font>
      <b/>
      <sz val="10"/>
      <color theme="1"/>
      <name val="Calibri"/>
      <family val="2"/>
      <scheme val="minor"/>
    </font>
    <font>
      <sz val="10"/>
      <color theme="1"/>
      <name val="Symbol"/>
      <family val="1"/>
      <charset val="2"/>
    </font>
    <font>
      <sz val="7"/>
      <color theme="1"/>
      <name val="Times New Roman"/>
      <family val="1"/>
    </font>
    <font>
      <sz val="10"/>
      <color theme="1"/>
      <name val="Calibri"/>
      <family val="2"/>
      <scheme val="minor"/>
    </font>
    <font>
      <vertAlign val="superscript"/>
      <sz val="10"/>
      <color theme="1"/>
      <name val="Calibri"/>
      <family val="2"/>
      <scheme val="minor"/>
    </font>
    <font>
      <i/>
      <sz val="12"/>
      <color theme="1"/>
      <name val="Calibri"/>
      <family val="2"/>
      <scheme val="minor"/>
    </font>
    <font>
      <sz val="12"/>
      <color rgb="FF000000"/>
      <name val="Calibri"/>
      <family val="2"/>
      <scheme val="minor"/>
    </font>
    <font>
      <u/>
      <sz val="11"/>
      <color theme="10"/>
      <name val="Calibri"/>
      <family val="2"/>
      <scheme val="minor"/>
    </font>
    <font>
      <i/>
      <sz val="12"/>
      <name val="Calibri"/>
      <family val="2"/>
      <scheme val="minor"/>
    </font>
    <font>
      <sz val="18"/>
      <color rgb="FFFF0000"/>
      <name val="Calibri"/>
      <family val="2"/>
      <scheme val="minor"/>
    </font>
    <font>
      <b/>
      <sz val="12"/>
      <color theme="1"/>
      <name val="Calibri"/>
      <family val="2"/>
      <scheme val="minor"/>
    </font>
    <font>
      <b/>
      <i/>
      <sz val="12"/>
      <color theme="1"/>
      <name val="Calibri"/>
      <family val="2"/>
      <scheme val="minor"/>
    </font>
    <font>
      <u/>
      <sz val="12"/>
      <color theme="1"/>
      <name val="Calibri"/>
      <family val="2"/>
      <scheme val="minor"/>
    </font>
    <font>
      <b/>
      <sz val="16"/>
      <color rgb="FFFFFF00"/>
      <name val="Calibri"/>
      <family val="2"/>
      <scheme val="minor"/>
    </font>
    <font>
      <b/>
      <sz val="11"/>
      <color rgb="FFFF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ck">
        <color indexed="64"/>
      </bottom>
      <diagonal/>
    </border>
    <border>
      <left/>
      <right style="medium">
        <color indexed="64"/>
      </right>
      <top style="medium">
        <color indexed="64"/>
      </top>
      <bottom/>
      <diagonal/>
    </border>
    <border>
      <left style="thin">
        <color indexed="64"/>
      </left>
      <right style="thin">
        <color indexed="64"/>
      </right>
      <top style="thick">
        <color indexed="64"/>
      </top>
      <bottom style="thin">
        <color indexed="64"/>
      </bottom>
      <diagonal/>
    </border>
    <border>
      <left/>
      <right style="medium">
        <color indexed="64"/>
      </right>
      <top style="thin">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ck">
        <color indexed="64"/>
      </bottom>
      <diagonal/>
    </border>
    <border>
      <left/>
      <right/>
      <top style="thin">
        <color indexed="64"/>
      </top>
      <bottom/>
      <diagonal/>
    </border>
    <border>
      <left/>
      <right style="thin">
        <color indexed="64"/>
      </right>
      <top style="thick">
        <color indexed="64"/>
      </top>
      <bottom style="thin">
        <color indexed="64"/>
      </bottom>
      <diagonal/>
    </border>
    <border>
      <left/>
      <right/>
      <top/>
      <bottom style="thin">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right/>
      <top style="thin">
        <color theme="0"/>
      </top>
      <bottom style="thin">
        <color theme="0"/>
      </bottom>
      <diagonal/>
    </border>
    <border>
      <left style="thin">
        <color indexed="64"/>
      </left>
      <right style="thin">
        <color indexed="64"/>
      </right>
      <top style="thin">
        <color theme="0"/>
      </top>
      <bottom/>
      <diagonal/>
    </border>
    <border>
      <left style="thin">
        <color indexed="64"/>
      </left>
      <right style="thin">
        <color indexed="64"/>
      </right>
      <top style="thick">
        <color indexed="64"/>
      </top>
      <bottom style="thin">
        <color theme="0"/>
      </bottom>
      <diagonal/>
    </border>
    <border>
      <left/>
      <right/>
      <top style="thick">
        <color indexed="64"/>
      </top>
      <bottom style="thin">
        <color indexed="64"/>
      </bottom>
      <diagonal/>
    </border>
    <border>
      <left/>
      <right style="medium">
        <color indexed="64"/>
      </right>
      <top style="thick">
        <color indexed="64"/>
      </top>
      <bottom style="medium">
        <color indexed="64"/>
      </bottom>
      <diagonal/>
    </border>
    <border>
      <left style="thin">
        <color indexed="64"/>
      </left>
      <right/>
      <top/>
      <bottom style="thick">
        <color indexed="64"/>
      </bottom>
      <diagonal/>
    </border>
    <border>
      <left/>
      <right/>
      <top style="thick">
        <color indexed="64"/>
      </top>
      <bottom/>
      <diagonal/>
    </border>
  </borders>
  <cellStyleXfs count="2">
    <xf numFmtId="0" fontId="0" fillId="0" borderId="0"/>
    <xf numFmtId="0" fontId="16" fillId="0" borderId="0" applyNumberFormat="0" applyFill="0" applyBorder="0" applyAlignment="0" applyProtection="0"/>
  </cellStyleXfs>
  <cellXfs count="155">
    <xf numFmtId="0" fontId="0" fillId="0" borderId="0" xfId="0"/>
    <xf numFmtId="0" fontId="3" fillId="5" borderId="5" xfId="0" applyFont="1" applyFill="1" applyBorder="1" applyAlignment="1">
      <alignment vertical="top"/>
    </xf>
    <xf numFmtId="0" fontId="9" fillId="0" borderId="0" xfId="0" applyFont="1" applyAlignment="1">
      <alignment vertical="center"/>
    </xf>
    <xf numFmtId="0" fontId="10" fillId="0" borderId="8" xfId="0" applyFont="1" applyBorder="1" applyAlignment="1">
      <alignment horizontal="left" vertical="center" wrapText="1" indent="5"/>
    </xf>
    <xf numFmtId="0" fontId="10" fillId="0" borderId="16" xfId="0" applyFont="1" applyBorder="1" applyAlignment="1">
      <alignment horizontal="left" vertical="center" wrapText="1" indent="5"/>
    </xf>
    <xf numFmtId="0" fontId="0" fillId="0" borderId="16" xfId="0" applyBorder="1" applyAlignment="1">
      <alignment vertical="top" wrapText="1"/>
    </xf>
    <xf numFmtId="0" fontId="0" fillId="0" borderId="17" xfId="0" applyBorder="1" applyAlignment="1">
      <alignment vertical="top" wrapText="1"/>
    </xf>
    <xf numFmtId="0" fontId="10" fillId="0" borderId="13" xfId="0" applyFont="1" applyBorder="1" applyAlignment="1">
      <alignment horizontal="left" vertical="center" wrapText="1" indent="5"/>
    </xf>
    <xf numFmtId="0" fontId="10" fillId="0" borderId="18" xfId="0" applyFont="1" applyBorder="1" applyAlignment="1">
      <alignment horizontal="left" vertical="center" wrapText="1" indent="5"/>
    </xf>
    <xf numFmtId="0" fontId="10" fillId="0" borderId="11" xfId="0" applyFont="1" applyBorder="1" applyAlignment="1">
      <alignment horizontal="left" vertical="center" wrapText="1" indent="5"/>
    </xf>
    <xf numFmtId="0" fontId="13" fillId="0" borderId="0" xfId="0" applyFont="1" applyAlignment="1">
      <alignment vertical="center"/>
    </xf>
    <xf numFmtId="0" fontId="1" fillId="0" borderId="0" xfId="0" applyFont="1"/>
    <xf numFmtId="0" fontId="0" fillId="0" borderId="0" xfId="0" applyAlignment="1">
      <alignment vertical="top"/>
    </xf>
    <xf numFmtId="0" fontId="0" fillId="0" borderId="1" xfId="0" applyBorder="1" applyAlignment="1">
      <alignment vertical="top"/>
    </xf>
    <xf numFmtId="0" fontId="6" fillId="0" borderId="1" xfId="0" applyFont="1" applyBorder="1" applyAlignment="1">
      <alignment vertical="top" wrapText="1"/>
    </xf>
    <xf numFmtId="0" fontId="0" fillId="4" borderId="0" xfId="0" applyFill="1"/>
    <xf numFmtId="0" fontId="2" fillId="3" borderId="0" xfId="0" applyFont="1" applyFill="1" applyBorder="1" applyAlignment="1">
      <alignment vertical="top"/>
    </xf>
    <xf numFmtId="0" fontId="0" fillId="5" borderId="0" xfId="0" applyFill="1"/>
    <xf numFmtId="0" fontId="6" fillId="0" borderId="0" xfId="0" applyFont="1"/>
    <xf numFmtId="0" fontId="6" fillId="0" borderId="0" xfId="0" applyFont="1" applyAlignment="1">
      <alignment wrapText="1"/>
    </xf>
    <xf numFmtId="0" fontId="6" fillId="0" borderId="0" xfId="0" applyFont="1" applyAlignment="1">
      <alignment vertical="center"/>
    </xf>
    <xf numFmtId="0" fontId="6" fillId="0" borderId="1" xfId="0" applyFont="1" applyBorder="1" applyAlignment="1">
      <alignment horizontal="left" vertical="top" wrapText="1"/>
    </xf>
    <xf numFmtId="0" fontId="0" fillId="0" borderId="1" xfId="0" applyBorder="1"/>
    <xf numFmtId="0" fontId="19" fillId="0" borderId="0" xfId="0" applyFont="1" applyAlignment="1">
      <alignment vertical="center"/>
    </xf>
    <xf numFmtId="0" fontId="22" fillId="5" borderId="5" xfId="0" applyFont="1" applyFill="1" applyBorder="1" applyAlignment="1">
      <alignment vertical="top" wrapText="1"/>
    </xf>
    <xf numFmtId="0" fontId="8" fillId="5" borderId="3" xfId="0" applyFont="1" applyFill="1" applyBorder="1" applyAlignment="1" applyProtection="1">
      <alignment vertical="top"/>
    </xf>
    <xf numFmtId="0" fontId="5" fillId="5" borderId="3" xfId="0" applyFont="1" applyFill="1" applyBorder="1" applyAlignment="1" applyProtection="1">
      <alignment vertical="top"/>
    </xf>
    <xf numFmtId="0" fontId="3" fillId="5" borderId="5" xfId="0" applyFont="1" applyFill="1" applyBorder="1" applyAlignment="1" applyProtection="1">
      <alignment vertical="top"/>
    </xf>
    <xf numFmtId="49" fontId="5" fillId="6" borderId="3" xfId="0" applyNumberFormat="1" applyFont="1" applyFill="1" applyBorder="1" applyAlignment="1" applyProtection="1">
      <alignment vertical="top"/>
    </xf>
    <xf numFmtId="49" fontId="5" fillId="6" borderId="1" xfId="0" applyNumberFormat="1" applyFont="1" applyFill="1" applyBorder="1" applyAlignment="1" applyProtection="1">
      <alignment vertical="top"/>
    </xf>
    <xf numFmtId="1" fontId="5" fillId="6" borderId="3" xfId="0" applyNumberFormat="1" applyFont="1" applyFill="1" applyBorder="1" applyAlignment="1" applyProtection="1">
      <alignment vertical="top"/>
    </xf>
    <xf numFmtId="1" fontId="5" fillId="6" borderId="1" xfId="0" applyNumberFormat="1" applyFont="1" applyFill="1" applyBorder="1" applyAlignment="1" applyProtection="1">
      <alignment vertical="top"/>
    </xf>
    <xf numFmtId="0" fontId="5" fillId="6" borderId="3" xfId="0" applyFont="1" applyFill="1" applyBorder="1" applyAlignment="1" applyProtection="1">
      <alignment vertical="top"/>
    </xf>
    <xf numFmtId="0" fontId="5" fillId="6" borderId="1" xfId="0" applyFont="1" applyFill="1" applyBorder="1" applyAlignment="1" applyProtection="1">
      <alignment vertical="top"/>
    </xf>
    <xf numFmtId="22" fontId="5" fillId="6" borderId="4" xfId="0" applyNumberFormat="1" applyFont="1" applyFill="1" applyBorder="1" applyAlignment="1" applyProtection="1">
      <alignment vertical="top"/>
    </xf>
    <xf numFmtId="1" fontId="5" fillId="6" borderId="3" xfId="0" applyNumberFormat="1" applyFont="1" applyFill="1" applyBorder="1" applyAlignment="1" applyProtection="1">
      <alignment horizontal="left" vertical="top"/>
    </xf>
    <xf numFmtId="20" fontId="5" fillId="6" borderId="3" xfId="0" applyNumberFormat="1" applyFont="1" applyFill="1" applyBorder="1" applyAlignment="1" applyProtection="1">
      <alignment vertical="top"/>
    </xf>
    <xf numFmtId="20" fontId="5" fillId="6" borderId="1" xfId="0" applyNumberFormat="1" applyFont="1" applyFill="1" applyBorder="1" applyAlignment="1" applyProtection="1">
      <alignment vertical="top"/>
    </xf>
    <xf numFmtId="1" fontId="5" fillId="6" borderId="4" xfId="0" applyNumberFormat="1" applyFont="1" applyFill="1" applyBorder="1" applyAlignment="1" applyProtection="1">
      <alignment vertical="top"/>
    </xf>
    <xf numFmtId="1" fontId="5" fillId="6" borderId="6" xfId="0" applyNumberFormat="1" applyFont="1" applyFill="1" applyBorder="1" applyAlignment="1" applyProtection="1">
      <alignment vertical="top"/>
    </xf>
    <xf numFmtId="0" fontId="5" fillId="6" borderId="14" xfId="0" applyFont="1" applyFill="1" applyBorder="1" applyAlignment="1" applyProtection="1">
      <alignment vertical="top"/>
    </xf>
    <xf numFmtId="22" fontId="5" fillId="6" borderId="10" xfId="0" applyNumberFormat="1" applyFont="1" applyFill="1" applyBorder="1" applyAlignment="1" applyProtection="1">
      <alignment vertical="top"/>
    </xf>
    <xf numFmtId="22" fontId="5" fillId="6" borderId="1" xfId="0" applyNumberFormat="1" applyFont="1" applyFill="1" applyBorder="1" applyAlignment="1" applyProtection="1">
      <alignment vertical="top"/>
    </xf>
    <xf numFmtId="0" fontId="5" fillId="6" borderId="7" xfId="0" applyFont="1" applyFill="1" applyBorder="1" applyAlignment="1" applyProtection="1">
      <alignment vertical="top"/>
    </xf>
    <xf numFmtId="0" fontId="5" fillId="6" borderId="10" xfId="0" applyFont="1" applyFill="1" applyBorder="1" applyAlignment="1" applyProtection="1">
      <alignment vertical="top"/>
    </xf>
    <xf numFmtId="0" fontId="5" fillId="6" borderId="12" xfId="0" applyFont="1" applyFill="1" applyBorder="1" applyAlignment="1" applyProtection="1">
      <alignment vertical="top"/>
    </xf>
    <xf numFmtId="0" fontId="5" fillId="5" borderId="10" xfId="0" applyFont="1" applyFill="1" applyBorder="1" applyAlignment="1" applyProtection="1">
      <alignment vertical="top"/>
    </xf>
    <xf numFmtId="49" fontId="18" fillId="3" borderId="5" xfId="0" applyNumberFormat="1" applyFont="1" applyFill="1" applyBorder="1" applyAlignment="1" applyProtection="1">
      <alignment vertical="top"/>
      <protection locked="0"/>
    </xf>
    <xf numFmtId="0" fontId="5" fillId="5" borderId="5" xfId="0" applyFont="1" applyFill="1" applyBorder="1" applyAlignment="1" applyProtection="1">
      <alignment vertical="top"/>
      <protection locked="0"/>
    </xf>
    <xf numFmtId="1" fontId="5" fillId="3" borderId="5" xfId="0" applyNumberFormat="1" applyFont="1" applyFill="1" applyBorder="1" applyAlignment="1" applyProtection="1">
      <alignment vertical="top"/>
      <protection locked="0"/>
    </xf>
    <xf numFmtId="0" fontId="5" fillId="3" borderId="5" xfId="0" applyFont="1" applyFill="1" applyBorder="1" applyAlignment="1" applyProtection="1">
      <alignment vertical="top"/>
      <protection locked="0"/>
    </xf>
    <xf numFmtId="22" fontId="5" fillId="3" borderId="5" xfId="0" applyNumberFormat="1" applyFont="1" applyFill="1" applyBorder="1" applyAlignment="1" applyProtection="1">
      <alignment vertical="top"/>
      <protection locked="0"/>
    </xf>
    <xf numFmtId="1" fontId="5" fillId="3" borderId="5" xfId="0" applyNumberFormat="1" applyFont="1" applyFill="1" applyBorder="1" applyAlignment="1" applyProtection="1">
      <alignment horizontal="left" vertical="top"/>
      <protection locked="0"/>
    </xf>
    <xf numFmtId="20" fontId="5" fillId="3" borderId="5" xfId="0" applyNumberFormat="1" applyFont="1" applyFill="1" applyBorder="1" applyAlignment="1" applyProtection="1">
      <alignment vertical="top"/>
      <protection locked="0"/>
    </xf>
    <xf numFmtId="1" fontId="5" fillId="3" borderId="8" xfId="0" applyNumberFormat="1" applyFont="1" applyFill="1" applyBorder="1" applyAlignment="1" applyProtection="1">
      <alignment vertical="top"/>
      <protection locked="0"/>
    </xf>
    <xf numFmtId="0" fontId="5" fillId="3" borderId="14" xfId="0" applyFont="1" applyFill="1" applyBorder="1" applyAlignment="1" applyProtection="1">
      <alignment vertical="top"/>
      <protection locked="0"/>
    </xf>
    <xf numFmtId="22" fontId="5" fillId="3" borderId="11" xfId="0" applyNumberFormat="1" applyFont="1" applyFill="1" applyBorder="1" applyAlignment="1" applyProtection="1">
      <alignment vertical="top"/>
      <protection locked="0"/>
    </xf>
    <xf numFmtId="22" fontId="5" fillId="3" borderId="9" xfId="0" applyNumberFormat="1" applyFont="1" applyFill="1" applyBorder="1" applyAlignment="1" applyProtection="1">
      <alignment vertical="top"/>
      <protection locked="0"/>
    </xf>
    <xf numFmtId="0" fontId="5" fillId="3" borderId="9" xfId="0" applyFont="1" applyFill="1" applyBorder="1" applyAlignment="1" applyProtection="1">
      <alignment vertical="top"/>
      <protection locked="0"/>
    </xf>
    <xf numFmtId="0" fontId="5" fillId="3" borderId="13" xfId="0" applyFont="1" applyFill="1" applyBorder="1" applyAlignment="1" applyProtection="1">
      <alignment vertical="top"/>
      <protection locked="0"/>
    </xf>
    <xf numFmtId="22" fontId="5" fillId="3" borderId="1" xfId="0" applyNumberFormat="1" applyFont="1" applyFill="1" applyBorder="1" applyAlignment="1" applyProtection="1">
      <alignment vertical="top"/>
      <protection locked="0"/>
    </xf>
    <xf numFmtId="22" fontId="5" fillId="3" borderId="0" xfId="0" applyNumberFormat="1" applyFont="1" applyFill="1" applyBorder="1" applyAlignment="1" applyProtection="1">
      <alignment vertical="top"/>
      <protection locked="0"/>
    </xf>
    <xf numFmtId="0" fontId="5" fillId="3" borderId="19" xfId="0" applyFont="1" applyFill="1" applyBorder="1" applyAlignment="1" applyProtection="1">
      <alignment vertical="top"/>
      <protection locked="0"/>
    </xf>
    <xf numFmtId="0" fontId="5" fillId="3" borderId="11" xfId="0" applyFont="1" applyFill="1" applyBorder="1" applyAlignment="1" applyProtection="1">
      <alignment vertical="top"/>
      <protection locked="0"/>
    </xf>
    <xf numFmtId="0" fontId="5" fillId="3" borderId="15" xfId="0" applyFont="1" applyFill="1" applyBorder="1" applyAlignment="1" applyProtection="1">
      <alignment vertical="top"/>
      <protection locked="0"/>
    </xf>
    <xf numFmtId="0" fontId="5" fillId="5" borderId="11" xfId="0" applyFont="1" applyFill="1" applyBorder="1" applyAlignment="1" applyProtection="1">
      <alignment vertical="top"/>
      <protection locked="0"/>
    </xf>
    <xf numFmtId="1" fontId="5" fillId="3" borderId="9" xfId="0" applyNumberFormat="1" applyFont="1" applyFill="1" applyBorder="1" applyAlignment="1" applyProtection="1">
      <alignment vertical="top"/>
      <protection locked="0"/>
    </xf>
    <xf numFmtId="0" fontId="5" fillId="5" borderId="9" xfId="0" applyFont="1" applyFill="1" applyBorder="1" applyAlignment="1" applyProtection="1">
      <alignment vertical="top"/>
      <protection locked="0"/>
    </xf>
    <xf numFmtId="49" fontId="5" fillId="3" borderId="9" xfId="0" applyNumberFormat="1" applyFont="1" applyFill="1" applyBorder="1" applyAlignment="1" applyProtection="1">
      <alignment vertical="top"/>
      <protection locked="0"/>
    </xf>
    <xf numFmtId="0" fontId="16" fillId="3" borderId="9" xfId="1" applyFill="1" applyBorder="1" applyAlignment="1" applyProtection="1">
      <alignment vertical="top"/>
      <protection locked="0"/>
    </xf>
    <xf numFmtId="164" fontId="6" fillId="5" borderId="1" xfId="0" applyNumberFormat="1" applyFont="1" applyFill="1" applyBorder="1" applyProtection="1"/>
    <xf numFmtId="0" fontId="5" fillId="5" borderId="1" xfId="0" applyFont="1" applyFill="1" applyBorder="1" applyAlignment="1" applyProtection="1">
      <alignment vertical="top"/>
    </xf>
    <xf numFmtId="0" fontId="5" fillId="5" borderId="1" xfId="0" applyNumberFormat="1" applyFont="1" applyFill="1" applyBorder="1" applyAlignment="1" applyProtection="1">
      <alignment vertical="top"/>
    </xf>
    <xf numFmtId="2" fontId="5" fillId="5" borderId="1" xfId="0" applyNumberFormat="1" applyFont="1" applyFill="1" applyBorder="1" applyAlignment="1" applyProtection="1">
      <alignment vertical="top"/>
    </xf>
    <xf numFmtId="0" fontId="0" fillId="5" borderId="0" xfId="0" applyFill="1" applyProtection="1"/>
    <xf numFmtId="0" fontId="4" fillId="4" borderId="0" xfId="0" applyFont="1" applyFill="1" applyBorder="1" applyAlignment="1" applyProtection="1">
      <alignment vertical="top"/>
    </xf>
    <xf numFmtId="0" fontId="1" fillId="4" borderId="0" xfId="0" applyFont="1" applyFill="1" applyProtection="1"/>
    <xf numFmtId="0" fontId="0" fillId="4" borderId="0" xfId="0" applyFill="1" applyProtection="1"/>
    <xf numFmtId="0" fontId="5" fillId="6" borderId="1" xfId="0" applyFont="1" applyFill="1" applyBorder="1" applyAlignment="1" applyProtection="1">
      <alignment vertical="top" wrapText="1"/>
    </xf>
    <xf numFmtId="0" fontId="23" fillId="4" borderId="0" xfId="0" applyFont="1" applyFill="1" applyProtection="1"/>
    <xf numFmtId="0" fontId="8" fillId="5" borderId="4" xfId="0" applyNumberFormat="1" applyFont="1" applyFill="1" applyBorder="1" applyAlignment="1" applyProtection="1">
      <alignment vertical="top"/>
    </xf>
    <xf numFmtId="0" fontId="4" fillId="5" borderId="4" xfId="0" applyNumberFormat="1" applyFont="1" applyFill="1" applyBorder="1" applyAlignment="1" applyProtection="1">
      <alignment vertical="top"/>
    </xf>
    <xf numFmtId="49" fontId="4" fillId="2" borderId="4" xfId="0" applyNumberFormat="1" applyFont="1" applyFill="1" applyBorder="1" applyAlignment="1" applyProtection="1">
      <alignment vertical="top"/>
    </xf>
    <xf numFmtId="1" fontId="4" fillId="2" borderId="4" xfId="0" applyNumberFormat="1" applyFont="1" applyFill="1" applyBorder="1" applyAlignment="1" applyProtection="1">
      <alignment vertical="top"/>
    </xf>
    <xf numFmtId="0" fontId="4" fillId="2" borderId="4" xfId="0" applyNumberFormat="1" applyFont="1" applyFill="1" applyBorder="1" applyAlignment="1" applyProtection="1">
      <alignment vertical="top" wrapText="1"/>
    </xf>
    <xf numFmtId="22" fontId="4" fillId="2" borderId="4" xfId="0" applyNumberFormat="1" applyFont="1" applyFill="1" applyBorder="1" applyAlignment="1" applyProtection="1">
      <alignment vertical="top" wrapText="1"/>
    </xf>
    <xf numFmtId="0" fontId="4" fillId="2" borderId="4" xfId="0" applyNumberFormat="1" applyFont="1" applyFill="1" applyBorder="1" applyAlignment="1" applyProtection="1">
      <alignment horizontal="left" vertical="top" wrapText="1"/>
    </xf>
    <xf numFmtId="1" fontId="4" fillId="2" borderId="20" xfId="0" applyNumberFormat="1" applyFont="1" applyFill="1" applyBorder="1" applyAlignment="1" applyProtection="1">
      <alignment vertical="top"/>
    </xf>
    <xf numFmtId="0" fontId="4" fillId="2" borderId="21" xfId="0" applyNumberFormat="1" applyFont="1" applyFill="1" applyBorder="1" applyAlignment="1" applyProtection="1">
      <alignment vertical="top" wrapText="1"/>
    </xf>
    <xf numFmtId="22" fontId="4" fillId="2" borderId="22" xfId="0" applyNumberFormat="1" applyFont="1" applyFill="1" applyBorder="1" applyAlignment="1" applyProtection="1">
      <alignment vertical="top" wrapText="1"/>
    </xf>
    <xf numFmtId="0" fontId="4" fillId="2" borderId="20" xfId="0" applyNumberFormat="1" applyFont="1" applyFill="1" applyBorder="1" applyAlignment="1" applyProtection="1">
      <alignment vertical="top" wrapText="1"/>
    </xf>
    <xf numFmtId="0" fontId="4" fillId="2" borderId="21" xfId="0" applyNumberFormat="1" applyFont="1" applyFill="1" applyBorder="1" applyAlignment="1" applyProtection="1">
      <alignment vertical="top"/>
    </xf>
    <xf numFmtId="0" fontId="4" fillId="2" borderId="23" xfId="0" applyNumberFormat="1" applyFont="1" applyFill="1" applyBorder="1" applyAlignment="1" applyProtection="1">
      <alignment vertical="top" wrapText="1"/>
    </xf>
    <xf numFmtId="0" fontId="4" fillId="2" borderId="22" xfId="0" applyNumberFormat="1" applyFont="1" applyFill="1" applyBorder="1" applyAlignment="1" applyProtection="1">
      <alignment vertical="top" wrapText="1"/>
    </xf>
    <xf numFmtId="0" fontId="4" fillId="2" borderId="24" xfId="0" applyNumberFormat="1" applyFont="1" applyFill="1" applyBorder="1" applyAlignment="1" applyProtection="1">
      <alignment vertical="top" wrapText="1"/>
    </xf>
    <xf numFmtId="49" fontId="4" fillId="2" borderId="4" xfId="0" applyNumberFormat="1" applyFont="1" applyFill="1" applyBorder="1" applyAlignment="1" applyProtection="1">
      <alignment vertical="top" wrapText="1"/>
    </xf>
    <xf numFmtId="0" fontId="4" fillId="2" borderId="4" xfId="0" applyNumberFormat="1" applyFont="1" applyFill="1" applyBorder="1" applyAlignment="1" applyProtection="1">
      <alignment vertical="top"/>
    </xf>
    <xf numFmtId="164" fontId="4" fillId="5" borderId="4" xfId="0" applyNumberFormat="1" applyFont="1" applyFill="1" applyBorder="1" applyAlignment="1" applyProtection="1">
      <alignment vertical="top" wrapText="1"/>
    </xf>
    <xf numFmtId="0" fontId="7" fillId="5" borderId="4" xfId="0" applyNumberFormat="1" applyFont="1" applyFill="1" applyBorder="1" applyAlignment="1" applyProtection="1">
      <alignment vertical="top" wrapText="1"/>
    </xf>
    <xf numFmtId="0" fontId="4" fillId="5" borderId="4" xfId="0" applyNumberFormat="1" applyFont="1" applyFill="1" applyBorder="1" applyAlignment="1" applyProtection="1">
      <alignment vertical="top" wrapText="1"/>
    </xf>
    <xf numFmtId="2" fontId="4" fillId="5" borderId="4" xfId="0" applyNumberFormat="1" applyFont="1" applyFill="1" applyBorder="1" applyAlignment="1" applyProtection="1">
      <alignment vertical="top" wrapText="1"/>
    </xf>
    <xf numFmtId="0" fontId="4" fillId="2" borderId="4" xfId="0" applyFont="1" applyFill="1" applyBorder="1" applyAlignment="1" applyProtection="1">
      <alignment vertical="top"/>
    </xf>
    <xf numFmtId="0" fontId="8" fillId="5" borderId="25" xfId="0" applyFont="1" applyFill="1" applyBorder="1" applyAlignment="1">
      <alignment vertical="center" textRotation="90"/>
    </xf>
    <xf numFmtId="0" fontId="8" fillId="5" borderId="26" xfId="0" applyFont="1" applyFill="1" applyBorder="1" applyAlignment="1">
      <alignment vertical="center" textRotation="90"/>
    </xf>
    <xf numFmtId="0" fontId="8" fillId="5" borderId="27" xfId="0" applyFont="1" applyFill="1" applyBorder="1" applyAlignment="1">
      <alignment vertical="center" textRotation="90"/>
    </xf>
    <xf numFmtId="0" fontId="8" fillId="5" borderId="22" xfId="0" applyNumberFormat="1" applyFont="1" applyFill="1" applyBorder="1" applyAlignment="1" applyProtection="1">
      <alignment vertical="top" wrapText="1"/>
    </xf>
    <xf numFmtId="22" fontId="5" fillId="6" borderId="1" xfId="0" applyNumberFormat="1" applyFont="1" applyFill="1" applyBorder="1" applyAlignment="1" applyProtection="1">
      <alignment vertical="top" wrapText="1"/>
    </xf>
    <xf numFmtId="2" fontId="5" fillId="5" borderId="1" xfId="0" applyNumberFormat="1" applyFont="1" applyFill="1" applyBorder="1" applyAlignment="1" applyProtection="1">
      <alignment vertical="top" wrapText="1"/>
    </xf>
    <xf numFmtId="0" fontId="5" fillId="5" borderId="1" xfId="0" applyFont="1" applyFill="1" applyBorder="1" applyAlignment="1" applyProtection="1">
      <alignment vertical="top" wrapText="1"/>
    </xf>
    <xf numFmtId="22" fontId="5" fillId="6" borderId="7" xfId="0" applyNumberFormat="1" applyFont="1" applyFill="1" applyBorder="1" applyAlignment="1" applyProtection="1">
      <alignment vertical="top" wrapText="1"/>
    </xf>
    <xf numFmtId="22" fontId="5" fillId="6" borderId="7" xfId="0" applyNumberFormat="1" applyFont="1" applyFill="1" applyBorder="1" applyAlignment="1" applyProtection="1">
      <alignment vertical="top"/>
    </xf>
    <xf numFmtId="22" fontId="5" fillId="3" borderId="13" xfId="0" applyNumberFormat="1" applyFont="1" applyFill="1" applyBorder="1" applyAlignment="1" applyProtection="1">
      <alignment vertical="top"/>
      <protection locked="0"/>
    </xf>
    <xf numFmtId="0" fontId="8" fillId="5" borderId="29" xfId="0" applyFont="1" applyFill="1" applyBorder="1" applyAlignment="1">
      <alignment vertical="center" textRotation="90"/>
    </xf>
    <xf numFmtId="0" fontId="4" fillId="2" borderId="30" xfId="0" applyNumberFormat="1" applyFont="1" applyFill="1" applyBorder="1" applyAlignment="1" applyProtection="1">
      <alignment vertical="top" wrapText="1"/>
    </xf>
    <xf numFmtId="22" fontId="5" fillId="6" borderId="14" xfId="0" applyNumberFormat="1" applyFont="1" applyFill="1" applyBorder="1" applyAlignment="1" applyProtection="1">
      <alignment vertical="top"/>
    </xf>
    <xf numFmtId="0" fontId="5" fillId="6" borderId="14" xfId="0" applyFont="1" applyFill="1" applyBorder="1" applyAlignment="1" applyProtection="1">
      <alignment vertical="top" wrapText="1"/>
    </xf>
    <xf numFmtId="0" fontId="5" fillId="3" borderId="31" xfId="0" applyFont="1" applyFill="1" applyBorder="1" applyAlignment="1" applyProtection="1">
      <alignment vertical="top"/>
      <protection locked="0"/>
    </xf>
    <xf numFmtId="0" fontId="8" fillId="5" borderId="1" xfId="0" applyFont="1" applyFill="1" applyBorder="1" applyAlignment="1" applyProtection="1">
      <alignment vertical="top" wrapText="1"/>
    </xf>
    <xf numFmtId="0" fontId="3" fillId="5" borderId="5" xfId="0" applyFont="1" applyFill="1" applyBorder="1" applyAlignment="1" applyProtection="1">
      <alignment vertical="top" wrapText="1"/>
    </xf>
    <xf numFmtId="49" fontId="5" fillId="6" borderId="1" xfId="0" applyNumberFormat="1" applyFont="1" applyFill="1" applyBorder="1" applyAlignment="1" applyProtection="1">
      <alignment vertical="top" wrapText="1"/>
    </xf>
    <xf numFmtId="1" fontId="5" fillId="6" borderId="1" xfId="0" applyNumberFormat="1" applyFont="1" applyFill="1" applyBorder="1" applyAlignment="1" applyProtection="1">
      <alignment vertical="top" wrapText="1"/>
    </xf>
    <xf numFmtId="22" fontId="5" fillId="6" borderId="2" xfId="0" applyNumberFormat="1" applyFont="1" applyFill="1" applyBorder="1" applyAlignment="1" applyProtection="1">
      <alignment vertical="top" wrapText="1"/>
    </xf>
    <xf numFmtId="1" fontId="5" fillId="6" borderId="2" xfId="0" applyNumberFormat="1" applyFont="1" applyFill="1" applyBorder="1" applyAlignment="1" applyProtection="1">
      <alignment vertical="top" wrapText="1"/>
    </xf>
    <xf numFmtId="20" fontId="5" fillId="6" borderId="1" xfId="0" applyNumberFormat="1" applyFont="1" applyFill="1" applyBorder="1" applyAlignment="1" applyProtection="1">
      <alignment vertical="top" wrapText="1"/>
    </xf>
    <xf numFmtId="1" fontId="5" fillId="6" borderId="7" xfId="0" applyNumberFormat="1" applyFont="1" applyFill="1" applyBorder="1" applyAlignment="1" applyProtection="1">
      <alignment vertical="top" wrapText="1"/>
    </xf>
    <xf numFmtId="22" fontId="5" fillId="6" borderId="10" xfId="0" applyNumberFormat="1" applyFont="1" applyFill="1" applyBorder="1" applyAlignment="1" applyProtection="1">
      <alignment vertical="top" wrapText="1"/>
    </xf>
    <xf numFmtId="0" fontId="5" fillId="6" borderId="7" xfId="0" applyFont="1" applyFill="1" applyBorder="1" applyAlignment="1" applyProtection="1">
      <alignment vertical="top" wrapText="1"/>
    </xf>
    <xf numFmtId="0" fontId="5" fillId="6" borderId="10" xfId="0" applyFont="1" applyFill="1" applyBorder="1" applyAlignment="1" applyProtection="1">
      <alignment vertical="top" wrapText="1"/>
    </xf>
    <xf numFmtId="0" fontId="5" fillId="6" borderId="12" xfId="0" applyFont="1" applyFill="1" applyBorder="1" applyAlignment="1" applyProtection="1">
      <alignment vertical="top" wrapText="1"/>
    </xf>
    <xf numFmtId="0" fontId="5" fillId="5" borderId="10" xfId="0" applyFont="1" applyFill="1" applyBorder="1" applyAlignment="1" applyProtection="1">
      <alignment vertical="top" wrapText="1"/>
    </xf>
    <xf numFmtId="164" fontId="6" fillId="5" borderId="1" xfId="0" applyNumberFormat="1" applyFont="1" applyFill="1" applyBorder="1" applyAlignment="1" applyProtection="1">
      <alignment wrapText="1"/>
    </xf>
    <xf numFmtId="0" fontId="5" fillId="5" borderId="1" xfId="0" applyNumberFormat="1" applyFont="1" applyFill="1" applyBorder="1" applyAlignment="1" applyProtection="1">
      <alignment vertical="top" wrapText="1"/>
    </xf>
    <xf numFmtId="0" fontId="16" fillId="6" borderId="1" xfId="1" applyFill="1" applyBorder="1" applyAlignment="1" applyProtection="1">
      <alignment vertical="top" wrapText="1"/>
    </xf>
    <xf numFmtId="0" fontId="0" fillId="5" borderId="0" xfId="0" applyFill="1" applyAlignment="1" applyProtection="1">
      <alignment wrapText="1"/>
    </xf>
    <xf numFmtId="0" fontId="4" fillId="4" borderId="0" xfId="0" applyFont="1" applyFill="1" applyBorder="1" applyAlignment="1" applyProtection="1">
      <alignment vertical="top" wrapText="1"/>
    </xf>
    <xf numFmtId="0" fontId="0" fillId="4" borderId="0" xfId="0" applyFill="1" applyAlignment="1" applyProtection="1">
      <alignment wrapText="1"/>
    </xf>
    <xf numFmtId="0" fontId="0" fillId="0" borderId="0" xfId="0" applyAlignment="1">
      <alignment wrapText="1"/>
    </xf>
    <xf numFmtId="0" fontId="8" fillId="5" borderId="0" xfId="0" applyFont="1" applyFill="1" applyBorder="1" applyAlignment="1" applyProtection="1">
      <alignment vertical="top" wrapText="1"/>
    </xf>
    <xf numFmtId="0" fontId="5" fillId="5" borderId="0" xfId="0" applyFont="1" applyFill="1" applyBorder="1" applyAlignment="1" applyProtection="1">
      <alignment vertical="top" wrapText="1"/>
    </xf>
    <xf numFmtId="164" fontId="6" fillId="5" borderId="0" xfId="0" applyNumberFormat="1" applyFont="1" applyFill="1" applyBorder="1" applyAlignment="1" applyProtection="1">
      <alignment wrapText="1"/>
    </xf>
    <xf numFmtId="0" fontId="5" fillId="5" borderId="0" xfId="0" applyNumberFormat="1" applyFont="1" applyFill="1" applyBorder="1" applyAlignment="1" applyProtection="1">
      <alignment vertical="top" wrapText="1"/>
    </xf>
    <xf numFmtId="2" fontId="5" fillId="5" borderId="0" xfId="0" applyNumberFormat="1" applyFont="1" applyFill="1" applyBorder="1" applyAlignment="1" applyProtection="1">
      <alignment vertical="top" wrapText="1"/>
    </xf>
    <xf numFmtId="49" fontId="5" fillId="5" borderId="0" xfId="0" applyNumberFormat="1" applyFont="1" applyFill="1" applyBorder="1" applyAlignment="1" applyProtection="1">
      <alignment vertical="top" wrapText="1"/>
    </xf>
    <xf numFmtId="1" fontId="5" fillId="5" borderId="0" xfId="0" applyNumberFormat="1" applyFont="1" applyFill="1" applyBorder="1" applyAlignment="1" applyProtection="1">
      <alignment vertical="top" wrapText="1"/>
    </xf>
    <xf numFmtId="22" fontId="5" fillId="5" borderId="0" xfId="0" applyNumberFormat="1" applyFont="1" applyFill="1" applyBorder="1" applyAlignment="1" applyProtection="1">
      <alignment vertical="top" wrapText="1"/>
    </xf>
    <xf numFmtId="20" fontId="5" fillId="5" borderId="0" xfId="0" applyNumberFormat="1" applyFont="1" applyFill="1" applyBorder="1" applyAlignment="1" applyProtection="1">
      <alignment vertical="top" wrapText="1"/>
    </xf>
    <xf numFmtId="0" fontId="5" fillId="5" borderId="14" xfId="0" applyFont="1" applyFill="1" applyBorder="1" applyAlignment="1" applyProtection="1">
      <alignment vertical="top" wrapText="1"/>
    </xf>
    <xf numFmtId="22" fontId="5" fillId="5" borderId="1" xfId="0" applyNumberFormat="1" applyFont="1" applyFill="1" applyBorder="1" applyAlignment="1" applyProtection="1">
      <alignment vertical="top" wrapText="1"/>
    </xf>
    <xf numFmtId="0" fontId="5" fillId="5" borderId="32" xfId="0" applyFont="1" applyFill="1" applyBorder="1" applyAlignment="1" applyProtection="1">
      <alignment vertical="top" wrapText="1"/>
    </xf>
    <xf numFmtId="0" fontId="5" fillId="5" borderId="24" xfId="0" applyFont="1" applyFill="1" applyBorder="1" applyAlignment="1" applyProtection="1">
      <alignment vertical="top" wrapText="1"/>
    </xf>
    <xf numFmtId="0" fontId="5" fillId="5" borderId="33" xfId="0" applyFont="1" applyFill="1" applyBorder="1" applyAlignment="1" applyProtection="1">
      <alignment vertical="top" wrapText="1"/>
    </xf>
    <xf numFmtId="0" fontId="16" fillId="5" borderId="0" xfId="1" applyFill="1" applyBorder="1" applyAlignment="1" applyProtection="1">
      <alignment vertical="top" wrapText="1"/>
    </xf>
    <xf numFmtId="0" fontId="7" fillId="5" borderId="4" xfId="0" applyNumberFormat="1" applyFont="1" applyFill="1" applyBorder="1" applyAlignment="1" applyProtection="1">
      <alignment vertical="top"/>
    </xf>
    <xf numFmtId="0" fontId="8" fillId="5" borderId="26" xfId="0" applyFont="1" applyFill="1" applyBorder="1" applyAlignment="1">
      <alignment horizontal="center" vertical="center" textRotation="90"/>
    </xf>
    <xf numFmtId="0" fontId="8" fillId="5" borderId="28" xfId="0" applyFont="1" applyFill="1" applyBorder="1" applyAlignment="1">
      <alignment horizontal="center" vertical="center" textRotation="90"/>
    </xf>
  </cellXfs>
  <cellStyles count="2">
    <cellStyle name="Hyperlink"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ORK/IONA%20Docs/IONA%20Results/IONA%20study%20sites%2021Jul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Research sites"/>
      <sheetName val="Recruitment overall"/>
      <sheetName val="by site"/>
      <sheetName val="Dashboard_sites"/>
      <sheetName val="Participant data"/>
      <sheetName val="Dashboard_subs"/>
      <sheetName val="Log"/>
      <sheetName val="Dummy"/>
      <sheetName val="%DrugPt"/>
      <sheetName val="%FamPt"/>
      <sheetName val="Stacked"/>
      <sheetName val="Lookup Drugs"/>
      <sheetName val="Pv pies"/>
      <sheetName val="Subs fam"/>
      <sheetName val="Deaths"/>
      <sheetName val="Pv time fam"/>
      <sheetName val="% Fam"/>
      <sheetName val="Pv time dr"/>
      <sheetName val="% dr"/>
      <sheetName val="Non-eligible"/>
      <sheetName val="Drugs list"/>
      <sheetName val="drug list 2"/>
      <sheetName val="Amendments"/>
      <sheetName val="LGC data"/>
      <sheetName val="Definitions"/>
      <sheetName val="Sheet2"/>
      <sheetName val="IONA study sites 21Jul20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imon.thomas@ncl.ac.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6"/>
  <sheetViews>
    <sheetView tabSelected="1" topLeftCell="A211" workbookViewId="0">
      <selection activeCell="C227" sqref="C227"/>
    </sheetView>
  </sheetViews>
  <sheetFormatPr defaultRowHeight="15" x14ac:dyDescent="0.25"/>
  <cols>
    <col min="1" max="1" width="5.7109375" customWidth="1"/>
    <col min="2" max="2" width="29.7109375" customWidth="1"/>
    <col min="3" max="3" width="70.85546875" customWidth="1"/>
    <col min="4" max="4" width="10.140625" customWidth="1"/>
    <col min="5" max="5" width="23.28515625" style="136" customWidth="1"/>
    <col min="6" max="6" width="3.28515625" style="136" customWidth="1"/>
    <col min="7" max="7" width="35.7109375" customWidth="1"/>
    <col min="9" max="9" width="31.28515625" customWidth="1"/>
  </cols>
  <sheetData>
    <row r="1" spans="1:9" ht="42.75" thickBot="1" x14ac:dyDescent="0.3">
      <c r="A1" s="102"/>
      <c r="B1" s="80" t="s">
        <v>167</v>
      </c>
      <c r="C1" s="25" t="s">
        <v>156</v>
      </c>
      <c r="D1" s="25" t="s">
        <v>227</v>
      </c>
      <c r="E1" s="117" t="s">
        <v>163</v>
      </c>
      <c r="F1" s="137"/>
      <c r="G1" s="24" t="s">
        <v>381</v>
      </c>
      <c r="H1" s="17"/>
      <c r="I1" s="17"/>
    </row>
    <row r="2" spans="1:9" ht="16.5" thickBot="1" x14ac:dyDescent="0.3">
      <c r="A2" s="103"/>
      <c r="B2" s="152" t="s">
        <v>387</v>
      </c>
      <c r="C2" s="26" t="s">
        <v>155</v>
      </c>
      <c r="D2" s="27"/>
      <c r="E2" s="118"/>
      <c r="F2" s="118"/>
      <c r="G2" s="1"/>
      <c r="H2" s="17"/>
      <c r="I2" s="17"/>
    </row>
    <row r="3" spans="1:9" ht="24" thickBot="1" x14ac:dyDescent="0.3">
      <c r="A3" s="103"/>
      <c r="B3" s="82" t="s">
        <v>0</v>
      </c>
      <c r="C3" s="28" t="s">
        <v>223</v>
      </c>
      <c r="D3" s="28" t="s">
        <v>228</v>
      </c>
      <c r="E3" s="119" t="s">
        <v>164</v>
      </c>
      <c r="F3" s="142"/>
      <c r="G3" s="47"/>
      <c r="H3" s="17"/>
      <c r="I3" s="17"/>
    </row>
    <row r="4" spans="1:9" ht="16.5" thickBot="1" x14ac:dyDescent="0.3">
      <c r="A4" s="103"/>
      <c r="B4" s="81" t="s">
        <v>1</v>
      </c>
      <c r="C4" s="26" t="s">
        <v>155</v>
      </c>
      <c r="D4" s="27"/>
      <c r="E4" s="118"/>
      <c r="F4" s="118"/>
      <c r="G4" s="48"/>
      <c r="H4" s="17"/>
      <c r="I4" s="17"/>
    </row>
    <row r="5" spans="1:9" ht="16.5" thickBot="1" x14ac:dyDescent="0.3">
      <c r="A5" s="103"/>
      <c r="B5" s="81" t="s">
        <v>2</v>
      </c>
      <c r="C5" s="26" t="s">
        <v>155</v>
      </c>
      <c r="D5" s="27"/>
      <c r="E5" s="118"/>
      <c r="F5" s="118"/>
      <c r="G5" s="48"/>
      <c r="H5" s="17"/>
      <c r="I5" s="17"/>
    </row>
    <row r="6" spans="1:9" ht="16.5" thickBot="1" x14ac:dyDescent="0.3">
      <c r="A6" s="103"/>
      <c r="B6" s="81" t="s">
        <v>3</v>
      </c>
      <c r="C6" s="26" t="s">
        <v>155</v>
      </c>
      <c r="D6" s="27"/>
      <c r="E6" s="118"/>
      <c r="F6" s="118"/>
      <c r="G6" s="48"/>
      <c r="H6" s="17"/>
      <c r="I6" s="17"/>
    </row>
    <row r="7" spans="1:9" ht="16.149999999999999" customHeight="1" thickBot="1" x14ac:dyDescent="0.3">
      <c r="A7" s="153" t="s">
        <v>329</v>
      </c>
      <c r="B7" s="83" t="s">
        <v>4</v>
      </c>
      <c r="C7" s="30" t="s">
        <v>157</v>
      </c>
      <c r="D7" s="30" t="s">
        <v>229</v>
      </c>
      <c r="E7" s="120">
        <v>25</v>
      </c>
      <c r="F7" s="143"/>
      <c r="G7" s="49"/>
      <c r="H7" s="17"/>
      <c r="I7" s="17"/>
    </row>
    <row r="8" spans="1:9" ht="16.5" thickBot="1" x14ac:dyDescent="0.3">
      <c r="A8" s="153"/>
      <c r="B8" s="84" t="s">
        <v>159</v>
      </c>
      <c r="C8" s="32" t="s">
        <v>158</v>
      </c>
      <c r="D8" s="32" t="s">
        <v>230</v>
      </c>
      <c r="E8" s="78"/>
      <c r="F8" s="138"/>
      <c r="G8" s="50"/>
      <c r="H8" s="17"/>
      <c r="I8" s="17"/>
    </row>
    <row r="9" spans="1:9" ht="16.5" thickBot="1" x14ac:dyDescent="0.3">
      <c r="A9" s="153"/>
      <c r="B9" s="84" t="s">
        <v>160</v>
      </c>
      <c r="C9" s="32" t="s">
        <v>224</v>
      </c>
      <c r="D9" s="32" t="s">
        <v>228</v>
      </c>
      <c r="E9" s="78" t="s">
        <v>165</v>
      </c>
      <c r="F9" s="138"/>
      <c r="G9" s="51"/>
      <c r="H9" s="17"/>
      <c r="I9" s="17"/>
    </row>
    <row r="10" spans="1:9" ht="16.5" thickBot="1" x14ac:dyDescent="0.3">
      <c r="A10" s="153"/>
      <c r="B10" s="85" t="s">
        <v>316</v>
      </c>
      <c r="C10" s="34" t="s">
        <v>166</v>
      </c>
      <c r="D10" s="34" t="s">
        <v>231</v>
      </c>
      <c r="E10" s="121">
        <v>42085.951388888891</v>
      </c>
      <c r="F10" s="144"/>
      <c r="G10" s="51"/>
      <c r="H10" s="17"/>
      <c r="I10" s="17"/>
    </row>
    <row r="11" spans="1:9" ht="16.5" thickBot="1" x14ac:dyDescent="0.3">
      <c r="A11" s="153"/>
      <c r="B11" s="86" t="s">
        <v>5</v>
      </c>
      <c r="C11" s="35" t="s">
        <v>225</v>
      </c>
      <c r="D11" s="32" t="s">
        <v>230</v>
      </c>
      <c r="E11" s="122" t="s">
        <v>173</v>
      </c>
      <c r="F11" s="143"/>
      <c r="G11" s="52"/>
      <c r="H11" s="17"/>
      <c r="I11" s="17"/>
    </row>
    <row r="12" spans="1:9" ht="16.5" thickBot="1" x14ac:dyDescent="0.3">
      <c r="A12" s="153"/>
      <c r="B12" s="84" t="s">
        <v>6</v>
      </c>
      <c r="C12" s="36" t="s">
        <v>226</v>
      </c>
      <c r="D12" s="36" t="s">
        <v>228</v>
      </c>
      <c r="E12" s="123" t="s">
        <v>339</v>
      </c>
      <c r="F12" s="145"/>
      <c r="G12" s="53"/>
      <c r="H12" s="17"/>
      <c r="I12" s="17"/>
    </row>
    <row r="13" spans="1:9" ht="16.5" thickBot="1" x14ac:dyDescent="0.3">
      <c r="A13" s="153"/>
      <c r="B13" s="83" t="s">
        <v>317</v>
      </c>
      <c r="C13" s="38" t="s">
        <v>298</v>
      </c>
      <c r="D13" s="32" t="s">
        <v>230</v>
      </c>
      <c r="E13" s="122" t="s">
        <v>173</v>
      </c>
      <c r="F13" s="143"/>
      <c r="G13" s="49"/>
      <c r="H13" s="17"/>
      <c r="I13" s="17"/>
    </row>
    <row r="14" spans="1:9" ht="16.5" thickBot="1" x14ac:dyDescent="0.3">
      <c r="A14" s="153"/>
      <c r="B14" s="87" t="s">
        <v>318</v>
      </c>
      <c r="C14" s="39" t="s">
        <v>161</v>
      </c>
      <c r="D14" s="32" t="s">
        <v>230</v>
      </c>
      <c r="E14" s="124" t="s">
        <v>173</v>
      </c>
      <c r="F14" s="143"/>
      <c r="G14" s="54"/>
      <c r="H14" s="17"/>
      <c r="I14" s="17"/>
    </row>
    <row r="15" spans="1:9" ht="63" customHeight="1" thickTop="1" x14ac:dyDescent="0.25">
      <c r="A15" s="153" t="s">
        <v>330</v>
      </c>
      <c r="B15" s="88" t="s">
        <v>325</v>
      </c>
      <c r="C15" s="40" t="s">
        <v>162</v>
      </c>
      <c r="D15" s="40" t="s">
        <v>228</v>
      </c>
      <c r="E15" s="115" t="s">
        <v>232</v>
      </c>
      <c r="F15" s="146"/>
      <c r="G15" s="55"/>
      <c r="H15" s="17"/>
      <c r="I15" s="17"/>
    </row>
    <row r="16" spans="1:9" ht="16.5" thickBot="1" x14ac:dyDescent="0.3">
      <c r="A16" s="153"/>
      <c r="B16" s="89" t="s">
        <v>319</v>
      </c>
      <c r="C16" s="41" t="s">
        <v>174</v>
      </c>
      <c r="D16" s="34" t="s">
        <v>231</v>
      </c>
      <c r="E16" s="125">
        <v>42085.951388888891</v>
      </c>
      <c r="F16" s="144"/>
      <c r="G16" s="56"/>
      <c r="H16" s="17"/>
      <c r="I16" s="17"/>
    </row>
    <row r="17" spans="1:9" ht="16.5" thickBot="1" x14ac:dyDescent="0.3">
      <c r="A17" s="153"/>
      <c r="B17" s="85" t="s">
        <v>320</v>
      </c>
      <c r="C17" s="42" t="s">
        <v>175</v>
      </c>
      <c r="D17" s="34" t="s">
        <v>231</v>
      </c>
      <c r="E17" s="125" t="s">
        <v>340</v>
      </c>
      <c r="F17" s="144"/>
      <c r="G17" s="57"/>
      <c r="H17" s="17"/>
      <c r="I17" s="17"/>
    </row>
    <row r="18" spans="1:9" ht="16.5" thickBot="1" x14ac:dyDescent="0.3">
      <c r="A18" s="153"/>
      <c r="B18" s="84" t="s">
        <v>321</v>
      </c>
      <c r="C18" s="33" t="s">
        <v>177</v>
      </c>
      <c r="D18" s="36" t="s">
        <v>228</v>
      </c>
      <c r="E18" s="78" t="s">
        <v>7</v>
      </c>
      <c r="F18" s="138"/>
      <c r="G18" s="58"/>
      <c r="H18" s="17"/>
      <c r="I18" s="17"/>
    </row>
    <row r="19" spans="1:9" ht="16.5" thickBot="1" x14ac:dyDescent="0.3">
      <c r="A19" s="153"/>
      <c r="B19" s="84" t="s">
        <v>322</v>
      </c>
      <c r="C19" s="33" t="s">
        <v>324</v>
      </c>
      <c r="D19" s="36" t="s">
        <v>228</v>
      </c>
      <c r="E19" s="78" t="s">
        <v>176</v>
      </c>
      <c r="F19" s="138"/>
      <c r="G19" s="58"/>
      <c r="H19" s="17"/>
      <c r="I19" s="17"/>
    </row>
    <row r="20" spans="1:9" ht="16.5" thickBot="1" x14ac:dyDescent="0.3">
      <c r="A20" s="153"/>
      <c r="B20" s="90" t="s">
        <v>323</v>
      </c>
      <c r="C20" s="43" t="s">
        <v>255</v>
      </c>
      <c r="D20" s="43" t="s">
        <v>228</v>
      </c>
      <c r="E20" s="126" t="s">
        <v>178</v>
      </c>
      <c r="F20" s="138"/>
      <c r="G20" s="59"/>
      <c r="H20" s="17"/>
      <c r="I20" s="17"/>
    </row>
    <row r="21" spans="1:9" ht="16.5" thickTop="1" x14ac:dyDescent="0.25">
      <c r="A21" s="153"/>
      <c r="B21" s="91" t="s">
        <v>326</v>
      </c>
      <c r="C21" s="40" t="s">
        <v>170</v>
      </c>
      <c r="D21" s="40"/>
      <c r="E21" s="115"/>
      <c r="F21" s="146"/>
      <c r="G21" s="55"/>
      <c r="H21" s="17"/>
      <c r="I21" s="17"/>
    </row>
    <row r="22" spans="1:9" ht="16.5" thickBot="1" x14ac:dyDescent="0.3">
      <c r="A22" s="153"/>
      <c r="B22" s="89" t="s">
        <v>319</v>
      </c>
      <c r="C22" s="42"/>
      <c r="D22" s="42"/>
      <c r="E22" s="106"/>
      <c r="F22" s="144"/>
      <c r="G22" s="56"/>
      <c r="H22" s="17"/>
      <c r="I22" s="17"/>
    </row>
    <row r="23" spans="1:9" ht="16.5" thickBot="1" x14ac:dyDescent="0.3">
      <c r="A23" s="153"/>
      <c r="B23" s="85" t="s">
        <v>320</v>
      </c>
      <c r="C23" s="37"/>
      <c r="D23" s="37"/>
      <c r="E23" s="123"/>
      <c r="F23" s="145"/>
      <c r="G23" s="57"/>
      <c r="H23" s="17"/>
      <c r="I23" s="17"/>
    </row>
    <row r="24" spans="1:9" ht="16.5" thickBot="1" x14ac:dyDescent="0.3">
      <c r="A24" s="153"/>
      <c r="B24" s="84" t="s">
        <v>321</v>
      </c>
      <c r="C24" s="33"/>
      <c r="D24" s="33"/>
      <c r="E24" s="78"/>
      <c r="F24" s="138"/>
      <c r="G24" s="58"/>
      <c r="H24" s="17"/>
      <c r="I24" s="17"/>
    </row>
    <row r="25" spans="1:9" ht="16.5" thickBot="1" x14ac:dyDescent="0.3">
      <c r="A25" s="153"/>
      <c r="B25" s="84" t="s">
        <v>322</v>
      </c>
      <c r="C25" s="33"/>
      <c r="D25" s="33"/>
      <c r="E25" s="78"/>
      <c r="F25" s="138"/>
      <c r="G25" s="58"/>
      <c r="H25" s="17"/>
      <c r="I25" s="17"/>
    </row>
    <row r="26" spans="1:9" ht="16.5" thickBot="1" x14ac:dyDescent="0.3">
      <c r="A26" s="153"/>
      <c r="B26" s="90" t="s">
        <v>323</v>
      </c>
      <c r="C26" s="43"/>
      <c r="D26" s="43"/>
      <c r="E26" s="126"/>
      <c r="F26" s="138"/>
      <c r="G26" s="59"/>
      <c r="H26" s="17"/>
      <c r="I26" s="17"/>
    </row>
    <row r="27" spans="1:9" ht="16.5" thickTop="1" x14ac:dyDescent="0.25">
      <c r="A27" s="153"/>
      <c r="B27" s="91" t="s">
        <v>327</v>
      </c>
      <c r="C27" s="40" t="s">
        <v>170</v>
      </c>
      <c r="D27" s="40"/>
      <c r="E27" s="115"/>
      <c r="F27" s="146"/>
      <c r="G27" s="55"/>
      <c r="H27" s="17"/>
      <c r="I27" s="17"/>
    </row>
    <row r="28" spans="1:9" ht="15.75" x14ac:dyDescent="0.25">
      <c r="A28" s="153"/>
      <c r="B28" s="89" t="s">
        <v>319</v>
      </c>
      <c r="C28" s="42"/>
      <c r="D28" s="42"/>
      <c r="E28" s="106"/>
      <c r="F28" s="147"/>
      <c r="G28" s="60"/>
      <c r="H28" s="17"/>
      <c r="I28" s="17"/>
    </row>
    <row r="29" spans="1:9" ht="16.5" thickBot="1" x14ac:dyDescent="0.3">
      <c r="A29" s="153"/>
      <c r="B29" s="85" t="s">
        <v>320</v>
      </c>
      <c r="C29" s="42"/>
      <c r="D29" s="42"/>
      <c r="E29" s="106"/>
      <c r="F29" s="144"/>
      <c r="G29" s="61"/>
      <c r="H29" s="17"/>
      <c r="I29" s="17"/>
    </row>
    <row r="30" spans="1:9" ht="16.5" thickBot="1" x14ac:dyDescent="0.3">
      <c r="A30" s="153"/>
      <c r="B30" s="84" t="s">
        <v>321</v>
      </c>
      <c r="C30" s="33"/>
      <c r="D30" s="33"/>
      <c r="E30" s="78"/>
      <c r="F30" s="138"/>
      <c r="G30" s="58"/>
      <c r="H30" s="17"/>
      <c r="I30" s="17"/>
    </row>
    <row r="31" spans="1:9" ht="16.5" thickBot="1" x14ac:dyDescent="0.3">
      <c r="A31" s="153"/>
      <c r="B31" s="84" t="s">
        <v>322</v>
      </c>
      <c r="C31" s="33"/>
      <c r="D31" s="33"/>
      <c r="E31" s="78"/>
      <c r="F31" s="138"/>
      <c r="G31" s="58"/>
      <c r="H31" s="17"/>
      <c r="I31" s="17"/>
    </row>
    <row r="32" spans="1:9" ht="16.5" thickBot="1" x14ac:dyDescent="0.3">
      <c r="A32" s="153"/>
      <c r="B32" s="90" t="s">
        <v>323</v>
      </c>
      <c r="C32" s="43"/>
      <c r="D32" s="43"/>
      <c r="E32" s="126"/>
      <c r="F32" s="138"/>
      <c r="G32" s="59"/>
      <c r="H32" s="17"/>
      <c r="I32" s="17"/>
    </row>
    <row r="33" spans="1:9" ht="16.5" thickTop="1" x14ac:dyDescent="0.25">
      <c r="A33" s="153"/>
      <c r="B33" s="91" t="s">
        <v>328</v>
      </c>
      <c r="C33" s="40" t="s">
        <v>170</v>
      </c>
      <c r="D33" s="40"/>
      <c r="E33" s="115"/>
      <c r="F33" s="146"/>
      <c r="G33" s="55"/>
      <c r="H33" s="17"/>
      <c r="I33" s="17"/>
    </row>
    <row r="34" spans="1:9" ht="15.75" x14ac:dyDescent="0.25">
      <c r="A34" s="153"/>
      <c r="B34" s="89" t="s">
        <v>319</v>
      </c>
      <c r="C34" s="42"/>
      <c r="D34" s="42"/>
      <c r="E34" s="106"/>
      <c r="F34" s="147"/>
      <c r="G34" s="60"/>
      <c r="H34" s="17"/>
      <c r="I34" s="17"/>
    </row>
    <row r="35" spans="1:9" ht="16.5" thickBot="1" x14ac:dyDescent="0.3">
      <c r="A35" s="153"/>
      <c r="B35" s="85" t="s">
        <v>320</v>
      </c>
      <c r="C35" s="41"/>
      <c r="D35" s="41"/>
      <c r="E35" s="125"/>
      <c r="F35" s="144"/>
      <c r="G35" s="61"/>
      <c r="H35" s="17"/>
      <c r="I35" s="17"/>
    </row>
    <row r="36" spans="1:9" ht="16.5" thickBot="1" x14ac:dyDescent="0.3">
      <c r="A36" s="153"/>
      <c r="B36" s="84" t="s">
        <v>321</v>
      </c>
      <c r="C36" s="44"/>
      <c r="D36" s="44"/>
      <c r="E36" s="127"/>
      <c r="F36" s="138"/>
      <c r="G36" s="58"/>
      <c r="H36" s="17"/>
      <c r="I36" s="17"/>
    </row>
    <row r="37" spans="1:9" ht="16.5" thickBot="1" x14ac:dyDescent="0.3">
      <c r="A37" s="153"/>
      <c r="B37" s="84" t="s">
        <v>322</v>
      </c>
      <c r="C37" s="33"/>
      <c r="D37" s="33"/>
      <c r="E37" s="78"/>
      <c r="F37" s="138"/>
      <c r="G37" s="58"/>
      <c r="H37" s="17"/>
      <c r="I37" s="17"/>
    </row>
    <row r="38" spans="1:9" ht="16.5" thickBot="1" x14ac:dyDescent="0.3">
      <c r="A38" s="153"/>
      <c r="B38" s="92" t="s">
        <v>323</v>
      </c>
      <c r="C38" s="45"/>
      <c r="D38" s="45"/>
      <c r="E38" s="128"/>
      <c r="F38" s="148"/>
      <c r="G38" s="62"/>
      <c r="H38" s="17"/>
      <c r="I38" s="17"/>
    </row>
    <row r="39" spans="1:9" ht="63.6" customHeight="1" thickTop="1" thickBot="1" x14ac:dyDescent="0.3">
      <c r="A39" s="153" t="s">
        <v>331</v>
      </c>
      <c r="B39" s="93" t="s">
        <v>8</v>
      </c>
      <c r="C39" s="44" t="s">
        <v>171</v>
      </c>
      <c r="D39" s="44" t="s">
        <v>229</v>
      </c>
      <c r="E39" s="127">
        <v>15</v>
      </c>
      <c r="F39" s="138"/>
      <c r="G39" s="63"/>
      <c r="H39" s="17"/>
      <c r="I39" s="17"/>
    </row>
    <row r="40" spans="1:9" ht="16.5" thickBot="1" x14ac:dyDescent="0.3">
      <c r="A40" s="153"/>
      <c r="B40" s="84" t="s">
        <v>9</v>
      </c>
      <c r="C40" s="33"/>
      <c r="D40" s="33" t="s">
        <v>229</v>
      </c>
      <c r="E40" s="78">
        <v>98</v>
      </c>
      <c r="F40" s="138"/>
      <c r="G40" s="58"/>
      <c r="H40" s="17"/>
      <c r="I40" s="17"/>
    </row>
    <row r="41" spans="1:9" ht="16.5" thickBot="1" x14ac:dyDescent="0.3">
      <c r="A41" s="153"/>
      <c r="B41" s="84" t="s">
        <v>10</v>
      </c>
      <c r="C41" s="33"/>
      <c r="D41" s="33" t="s">
        <v>229</v>
      </c>
      <c r="E41" s="78">
        <v>152</v>
      </c>
      <c r="F41" s="138"/>
      <c r="G41" s="58"/>
      <c r="H41" s="17"/>
      <c r="I41" s="17"/>
    </row>
    <row r="42" spans="1:9" ht="16.5" thickBot="1" x14ac:dyDescent="0.3">
      <c r="A42" s="153"/>
      <c r="B42" s="84" t="s">
        <v>11</v>
      </c>
      <c r="C42" s="33"/>
      <c r="D42" s="33" t="s">
        <v>229</v>
      </c>
      <c r="E42" s="78">
        <v>81</v>
      </c>
      <c r="F42" s="138"/>
      <c r="G42" s="58"/>
      <c r="H42" s="17"/>
      <c r="I42" s="17"/>
    </row>
    <row r="43" spans="1:9" ht="32.25" thickBot="1" x14ac:dyDescent="0.3">
      <c r="A43" s="153"/>
      <c r="B43" s="84" t="s">
        <v>349</v>
      </c>
      <c r="C43" s="33"/>
      <c r="D43" s="33" t="s">
        <v>229</v>
      </c>
      <c r="E43" s="78">
        <v>36.4</v>
      </c>
      <c r="F43" s="138"/>
      <c r="G43" s="58"/>
      <c r="H43" s="17"/>
      <c r="I43" s="17"/>
    </row>
    <row r="44" spans="1:9" ht="16.5" thickBot="1" x14ac:dyDescent="0.3">
      <c r="A44" s="153"/>
      <c r="B44" s="84" t="s">
        <v>12</v>
      </c>
      <c r="C44" s="33"/>
      <c r="D44" s="33" t="s">
        <v>229</v>
      </c>
      <c r="E44" s="78">
        <v>98</v>
      </c>
      <c r="F44" s="138"/>
      <c r="G44" s="58"/>
      <c r="H44" s="17"/>
      <c r="I44" s="17"/>
    </row>
    <row r="45" spans="1:9" ht="16.5" thickBot="1" x14ac:dyDescent="0.3">
      <c r="A45" s="153"/>
      <c r="B45" s="84" t="s">
        <v>13</v>
      </c>
      <c r="C45" s="33" t="s">
        <v>235</v>
      </c>
      <c r="D45" s="33" t="s">
        <v>256</v>
      </c>
      <c r="E45" s="78" t="s">
        <v>257</v>
      </c>
      <c r="F45" s="138"/>
      <c r="G45" s="58"/>
      <c r="H45" s="17"/>
      <c r="I45" s="17"/>
    </row>
    <row r="46" spans="1:9" ht="16.5" thickBot="1" x14ac:dyDescent="0.3">
      <c r="A46" s="153"/>
      <c r="B46" s="84" t="s">
        <v>14</v>
      </c>
      <c r="C46" s="33" t="s">
        <v>234</v>
      </c>
      <c r="D46" s="33" t="s">
        <v>229</v>
      </c>
      <c r="E46" s="78">
        <v>21</v>
      </c>
      <c r="F46" s="138"/>
      <c r="G46" s="58"/>
      <c r="H46" s="17"/>
      <c r="I46" s="17"/>
    </row>
    <row r="47" spans="1:9" ht="16.5" thickBot="1" x14ac:dyDescent="0.3">
      <c r="A47" s="153"/>
      <c r="B47" s="84" t="s">
        <v>15</v>
      </c>
      <c r="C47" s="33" t="s">
        <v>236</v>
      </c>
      <c r="D47" s="33" t="s">
        <v>229</v>
      </c>
      <c r="E47" s="78">
        <v>7.28</v>
      </c>
      <c r="F47" s="138"/>
      <c r="G47" s="58"/>
      <c r="H47" s="17"/>
      <c r="I47" s="17"/>
    </row>
    <row r="48" spans="1:9" ht="16.5" thickBot="1" x14ac:dyDescent="0.3">
      <c r="A48" s="153"/>
      <c r="B48" s="84" t="s">
        <v>16</v>
      </c>
      <c r="C48" s="33" t="s">
        <v>236</v>
      </c>
      <c r="D48" s="33" t="s">
        <v>229</v>
      </c>
      <c r="E48" s="78">
        <v>6.39</v>
      </c>
      <c r="F48" s="138"/>
      <c r="G48" s="58"/>
      <c r="H48" s="17"/>
      <c r="I48" s="17"/>
    </row>
    <row r="49" spans="1:9" ht="16.5" thickBot="1" x14ac:dyDescent="0.3">
      <c r="A49" s="153"/>
      <c r="B49" s="84" t="s">
        <v>17</v>
      </c>
      <c r="C49" s="33" t="s">
        <v>236</v>
      </c>
      <c r="D49" s="33" t="s">
        <v>229</v>
      </c>
      <c r="E49" s="78">
        <v>12.44</v>
      </c>
      <c r="F49" s="138"/>
      <c r="G49" s="58"/>
      <c r="H49" s="17"/>
      <c r="I49" s="17"/>
    </row>
    <row r="50" spans="1:9" ht="16.5" thickBot="1" x14ac:dyDescent="0.3">
      <c r="A50" s="153"/>
      <c r="B50" s="84" t="s">
        <v>18</v>
      </c>
      <c r="C50" s="33" t="s">
        <v>236</v>
      </c>
      <c r="D50" s="33" t="s">
        <v>229</v>
      </c>
      <c r="E50" s="78">
        <v>23.6</v>
      </c>
      <c r="F50" s="138"/>
      <c r="G50" s="58"/>
      <c r="H50" s="17"/>
      <c r="I50" s="17"/>
    </row>
    <row r="51" spans="1:9" ht="32.25" thickBot="1" x14ac:dyDescent="0.3">
      <c r="A51" s="153"/>
      <c r="B51" s="84" t="s">
        <v>354</v>
      </c>
      <c r="C51" s="33" t="s">
        <v>236</v>
      </c>
      <c r="D51" s="33" t="s">
        <v>229</v>
      </c>
      <c r="E51" s="78">
        <v>-1.1000000000000001</v>
      </c>
      <c r="F51" s="138"/>
      <c r="G51" s="58"/>
      <c r="H51" s="17"/>
      <c r="I51" s="17"/>
    </row>
    <row r="52" spans="1:9" ht="15.75" x14ac:dyDescent="0.25">
      <c r="A52" s="153"/>
      <c r="B52" s="90" t="s">
        <v>19</v>
      </c>
      <c r="C52" s="33" t="s">
        <v>236</v>
      </c>
      <c r="D52" s="33" t="s">
        <v>229</v>
      </c>
      <c r="E52" s="126">
        <v>1.3</v>
      </c>
      <c r="F52" s="138"/>
      <c r="G52" s="59"/>
      <c r="H52" s="17"/>
      <c r="I52" s="17"/>
    </row>
    <row r="53" spans="1:9" ht="16.5" thickBot="1" x14ac:dyDescent="0.3">
      <c r="A53" s="153"/>
      <c r="B53" s="94" t="s">
        <v>20</v>
      </c>
      <c r="C53" s="45" t="s">
        <v>233</v>
      </c>
      <c r="D53" s="45" t="s">
        <v>228</v>
      </c>
      <c r="E53" s="128"/>
      <c r="F53" s="149"/>
      <c r="G53" s="64"/>
      <c r="H53" s="17"/>
      <c r="I53" s="17"/>
    </row>
    <row r="54" spans="1:9" ht="20.25" thickTop="1" thickBot="1" x14ac:dyDescent="0.3">
      <c r="A54" s="103"/>
      <c r="B54" s="105" t="s">
        <v>21</v>
      </c>
      <c r="C54" s="46" t="str">
        <f>IF(COUNT([1]!TableSource[[#This Row],[Pyrexia- Present]:[Other- Persisting16]])=0,"no clinical data","clinical data")</f>
        <v>no clinical data</v>
      </c>
      <c r="D54" s="46"/>
      <c r="E54" s="129"/>
      <c r="F54" s="138"/>
      <c r="G54" s="65"/>
      <c r="H54" s="17"/>
      <c r="I54" s="17"/>
    </row>
    <row r="55" spans="1:9" ht="31.9" customHeight="1" thickBot="1" x14ac:dyDescent="0.3">
      <c r="A55" s="153" t="s">
        <v>332</v>
      </c>
      <c r="B55" s="84" t="s">
        <v>22</v>
      </c>
      <c r="C55" s="33" t="s">
        <v>237</v>
      </c>
      <c r="D55" s="33" t="s">
        <v>230</v>
      </c>
      <c r="E55" s="78">
        <v>1</v>
      </c>
      <c r="F55" s="138"/>
      <c r="G55" s="58"/>
      <c r="H55" s="17"/>
      <c r="I55" s="17"/>
    </row>
    <row r="56" spans="1:9" ht="16.5" thickBot="1" x14ac:dyDescent="0.3">
      <c r="A56" s="153"/>
      <c r="B56" s="84" t="s">
        <v>23</v>
      </c>
      <c r="C56" s="33" t="s">
        <v>238</v>
      </c>
      <c r="D56" s="33" t="s">
        <v>230</v>
      </c>
      <c r="E56" s="78">
        <v>0</v>
      </c>
      <c r="F56" s="138"/>
      <c r="G56" s="58"/>
      <c r="H56" s="17"/>
      <c r="I56" s="17"/>
    </row>
    <row r="57" spans="1:9" ht="16.5" thickBot="1" x14ac:dyDescent="0.3">
      <c r="A57" s="153"/>
      <c r="B57" s="84" t="s">
        <v>24</v>
      </c>
      <c r="C57" s="33" t="s">
        <v>239</v>
      </c>
      <c r="D57" s="33" t="s">
        <v>229</v>
      </c>
      <c r="E57" s="78">
        <v>38.5</v>
      </c>
      <c r="F57" s="138"/>
      <c r="G57" s="58"/>
      <c r="H57" s="17"/>
      <c r="I57" s="17"/>
    </row>
    <row r="58" spans="1:9" ht="16.5" thickBot="1" x14ac:dyDescent="0.3">
      <c r="A58" s="153"/>
      <c r="B58" s="84" t="s">
        <v>25</v>
      </c>
      <c r="C58" s="33" t="s">
        <v>237</v>
      </c>
      <c r="D58" s="33" t="s">
        <v>230</v>
      </c>
      <c r="E58" s="78">
        <v>1</v>
      </c>
      <c r="F58" s="138"/>
      <c r="G58" s="58"/>
      <c r="H58" s="17"/>
      <c r="I58" s="17"/>
    </row>
    <row r="59" spans="1:9" ht="16.5" thickBot="1" x14ac:dyDescent="0.3">
      <c r="A59" s="153"/>
      <c r="B59" s="84" t="s">
        <v>26</v>
      </c>
      <c r="C59" s="33" t="s">
        <v>238</v>
      </c>
      <c r="D59" s="33" t="s">
        <v>230</v>
      </c>
      <c r="E59" s="78">
        <v>0</v>
      </c>
      <c r="F59" s="138"/>
      <c r="G59" s="58"/>
      <c r="H59" s="17"/>
      <c r="I59" s="17"/>
    </row>
    <row r="60" spans="1:9" ht="16.5" thickBot="1" x14ac:dyDescent="0.3">
      <c r="A60" s="153"/>
      <c r="B60" s="84" t="s">
        <v>27</v>
      </c>
      <c r="C60" s="33" t="s">
        <v>274</v>
      </c>
      <c r="D60" s="33" t="s">
        <v>229</v>
      </c>
      <c r="E60" s="78">
        <v>34.200000000000003</v>
      </c>
      <c r="F60" s="138"/>
      <c r="G60" s="58"/>
      <c r="H60" s="17"/>
      <c r="I60" s="17"/>
    </row>
    <row r="61" spans="1:9" ht="16.5" thickBot="1" x14ac:dyDescent="0.3">
      <c r="A61" s="153"/>
      <c r="B61" s="84" t="s">
        <v>28</v>
      </c>
      <c r="C61" s="33" t="s">
        <v>237</v>
      </c>
      <c r="D61" s="33" t="s">
        <v>230</v>
      </c>
      <c r="E61" s="78">
        <v>0</v>
      </c>
      <c r="F61" s="138"/>
      <c r="G61" s="58"/>
      <c r="H61" s="17"/>
      <c r="I61" s="17"/>
    </row>
    <row r="62" spans="1:9" ht="16.5" thickBot="1" x14ac:dyDescent="0.3">
      <c r="A62" s="153"/>
      <c r="B62" s="84" t="s">
        <v>29</v>
      </c>
      <c r="C62" s="33" t="s">
        <v>238</v>
      </c>
      <c r="D62" s="33" t="s">
        <v>230</v>
      </c>
      <c r="E62" s="78">
        <v>0</v>
      </c>
      <c r="F62" s="138"/>
      <c r="G62" s="58"/>
      <c r="H62" s="17"/>
      <c r="I62" s="17"/>
    </row>
    <row r="63" spans="1:9" ht="16.5" thickBot="1" x14ac:dyDescent="0.3">
      <c r="A63" s="153"/>
      <c r="B63" s="84" t="s">
        <v>30</v>
      </c>
      <c r="C63" s="33" t="s">
        <v>241</v>
      </c>
      <c r="D63" s="33" t="s">
        <v>228</v>
      </c>
      <c r="E63" s="78" t="s">
        <v>311</v>
      </c>
      <c r="F63" s="138"/>
      <c r="G63" s="58"/>
      <c r="H63" s="17"/>
      <c r="I63" s="17"/>
    </row>
    <row r="64" spans="1:9" ht="16.5" thickBot="1" x14ac:dyDescent="0.3">
      <c r="A64" s="153"/>
      <c r="B64" s="84" t="s">
        <v>31</v>
      </c>
      <c r="C64" s="33" t="s">
        <v>237</v>
      </c>
      <c r="D64" s="33" t="s">
        <v>230</v>
      </c>
      <c r="E64" s="78">
        <v>0</v>
      </c>
      <c r="F64" s="138"/>
      <c r="G64" s="58"/>
      <c r="H64" s="17"/>
      <c r="I64" s="17"/>
    </row>
    <row r="65" spans="1:9" ht="16.5" thickBot="1" x14ac:dyDescent="0.3">
      <c r="A65" s="153"/>
      <c r="B65" s="84" t="s">
        <v>32</v>
      </c>
      <c r="C65" s="33" t="s">
        <v>238</v>
      </c>
      <c r="D65" s="33" t="s">
        <v>230</v>
      </c>
      <c r="E65" s="78">
        <v>0</v>
      </c>
      <c r="F65" s="138"/>
      <c r="G65" s="58"/>
      <c r="H65" s="17"/>
      <c r="I65" s="17"/>
    </row>
    <row r="66" spans="1:9" ht="47.45" customHeight="1" thickBot="1" x14ac:dyDescent="0.3">
      <c r="A66" s="153" t="s">
        <v>333</v>
      </c>
      <c r="B66" s="84" t="s">
        <v>33</v>
      </c>
      <c r="C66" s="33" t="s">
        <v>237</v>
      </c>
      <c r="D66" s="33" t="s">
        <v>230</v>
      </c>
      <c r="E66" s="78">
        <v>0</v>
      </c>
      <c r="F66" s="138"/>
      <c r="G66" s="58"/>
      <c r="H66" s="17"/>
      <c r="I66" s="17"/>
    </row>
    <row r="67" spans="1:9" ht="16.5" thickBot="1" x14ac:dyDescent="0.3">
      <c r="A67" s="153"/>
      <c r="B67" s="84" t="s">
        <v>34</v>
      </c>
      <c r="C67" s="33" t="s">
        <v>238</v>
      </c>
      <c r="D67" s="33" t="s">
        <v>230</v>
      </c>
      <c r="E67" s="78">
        <v>0</v>
      </c>
      <c r="F67" s="138"/>
      <c r="G67" s="58"/>
      <c r="H67" s="17"/>
      <c r="I67" s="17"/>
    </row>
    <row r="68" spans="1:9" ht="16.5" thickBot="1" x14ac:dyDescent="0.3">
      <c r="A68" s="153"/>
      <c r="B68" s="84" t="s">
        <v>35</v>
      </c>
      <c r="C68" s="33" t="s">
        <v>237</v>
      </c>
      <c r="D68" s="33" t="s">
        <v>230</v>
      </c>
      <c r="E68" s="78">
        <v>0</v>
      </c>
      <c r="F68" s="138"/>
      <c r="G68" s="58"/>
      <c r="H68" s="17"/>
      <c r="I68" s="17"/>
    </row>
    <row r="69" spans="1:9" ht="16.5" thickBot="1" x14ac:dyDescent="0.3">
      <c r="A69" s="153"/>
      <c r="B69" s="84" t="s">
        <v>36</v>
      </c>
      <c r="C69" s="33" t="s">
        <v>238</v>
      </c>
      <c r="D69" s="33" t="s">
        <v>230</v>
      </c>
      <c r="E69" s="78">
        <v>0</v>
      </c>
      <c r="F69" s="138"/>
      <c r="G69" s="58"/>
      <c r="H69" s="17"/>
      <c r="I69" s="17"/>
    </row>
    <row r="70" spans="1:9" ht="16.5" thickBot="1" x14ac:dyDescent="0.3">
      <c r="A70" s="153"/>
      <c r="B70" s="84" t="s">
        <v>37</v>
      </c>
      <c r="C70" s="33" t="s">
        <v>237</v>
      </c>
      <c r="D70" s="33" t="s">
        <v>230</v>
      </c>
      <c r="E70" s="78">
        <v>0</v>
      </c>
      <c r="F70" s="138"/>
      <c r="G70" s="58"/>
      <c r="H70" s="17"/>
      <c r="I70" s="17"/>
    </row>
    <row r="71" spans="1:9" ht="16.5" thickBot="1" x14ac:dyDescent="0.3">
      <c r="A71" s="153"/>
      <c r="B71" s="84" t="s">
        <v>38</v>
      </c>
      <c r="C71" s="33" t="s">
        <v>238</v>
      </c>
      <c r="D71" s="33" t="s">
        <v>230</v>
      </c>
      <c r="E71" s="78">
        <v>0</v>
      </c>
      <c r="F71" s="138"/>
      <c r="G71" s="58"/>
      <c r="H71" s="17"/>
      <c r="I71" s="17"/>
    </row>
    <row r="72" spans="1:9" ht="16.5" thickBot="1" x14ac:dyDescent="0.3">
      <c r="A72" s="153"/>
      <c r="B72" s="84" t="s">
        <v>30</v>
      </c>
      <c r="C72" s="33" t="s">
        <v>258</v>
      </c>
      <c r="D72" s="33" t="s">
        <v>228</v>
      </c>
      <c r="E72" s="78" t="s">
        <v>312</v>
      </c>
      <c r="F72" s="138"/>
      <c r="G72" s="58"/>
      <c r="H72" s="17"/>
      <c r="I72" s="17"/>
    </row>
    <row r="73" spans="1:9" ht="16.5" thickBot="1" x14ac:dyDescent="0.3">
      <c r="A73" s="153"/>
      <c r="B73" s="84" t="s">
        <v>31</v>
      </c>
      <c r="C73" s="33" t="s">
        <v>237</v>
      </c>
      <c r="D73" s="33" t="s">
        <v>230</v>
      </c>
      <c r="E73" s="78">
        <v>1</v>
      </c>
      <c r="F73" s="138"/>
      <c r="G73" s="58"/>
      <c r="H73" s="17"/>
      <c r="I73" s="17"/>
    </row>
    <row r="74" spans="1:9" ht="16.5" thickBot="1" x14ac:dyDescent="0.3">
      <c r="A74" s="153"/>
      <c r="B74" s="84" t="s">
        <v>32</v>
      </c>
      <c r="C74" s="33" t="s">
        <v>238</v>
      </c>
      <c r="D74" s="33" t="s">
        <v>230</v>
      </c>
      <c r="E74" s="78">
        <v>0</v>
      </c>
      <c r="F74" s="138"/>
      <c r="G74" s="58"/>
      <c r="H74" s="17"/>
      <c r="I74" s="17"/>
    </row>
    <row r="75" spans="1:9" ht="32.25" thickBot="1" x14ac:dyDescent="0.3">
      <c r="A75" s="153" t="s">
        <v>334</v>
      </c>
      <c r="B75" s="84" t="s">
        <v>39</v>
      </c>
      <c r="C75" s="33" t="s">
        <v>237</v>
      </c>
      <c r="D75" s="33" t="s">
        <v>230</v>
      </c>
      <c r="E75" s="78">
        <v>1</v>
      </c>
      <c r="F75" s="138"/>
      <c r="G75" s="58"/>
      <c r="H75" s="17"/>
      <c r="I75" s="17"/>
    </row>
    <row r="76" spans="1:9" ht="32.25" thickBot="1" x14ac:dyDescent="0.3">
      <c r="A76" s="153"/>
      <c r="B76" s="84" t="s">
        <v>40</v>
      </c>
      <c r="C76" s="33" t="s">
        <v>238</v>
      </c>
      <c r="D76" s="33" t="s">
        <v>230</v>
      </c>
      <c r="E76" s="78">
        <v>0</v>
      </c>
      <c r="F76" s="138"/>
      <c r="G76" s="58"/>
      <c r="H76" s="17"/>
      <c r="I76" s="17"/>
    </row>
    <row r="77" spans="1:9" ht="16.5" thickBot="1" x14ac:dyDescent="0.3">
      <c r="A77" s="153"/>
      <c r="B77" s="84" t="s">
        <v>41</v>
      </c>
      <c r="C77" s="33" t="s">
        <v>274</v>
      </c>
      <c r="D77" s="33" t="s">
        <v>229</v>
      </c>
      <c r="E77" s="78">
        <v>7</v>
      </c>
      <c r="F77" s="138"/>
      <c r="G77" s="58"/>
      <c r="H77" s="17"/>
      <c r="I77" s="17"/>
    </row>
    <row r="78" spans="1:9" ht="16.5" thickBot="1" x14ac:dyDescent="0.3">
      <c r="A78" s="153"/>
      <c r="B78" s="84" t="s">
        <v>42</v>
      </c>
      <c r="C78" s="33" t="s">
        <v>237</v>
      </c>
      <c r="D78" s="33" t="s">
        <v>230</v>
      </c>
      <c r="E78" s="78">
        <v>0</v>
      </c>
      <c r="F78" s="138"/>
      <c r="G78" s="58"/>
      <c r="H78" s="17"/>
      <c r="I78" s="17"/>
    </row>
    <row r="79" spans="1:9" ht="16.5" thickBot="1" x14ac:dyDescent="0.3">
      <c r="A79" s="153"/>
      <c r="B79" s="84" t="s">
        <v>43</v>
      </c>
      <c r="C79" s="33" t="s">
        <v>238</v>
      </c>
      <c r="D79" s="33" t="s">
        <v>230</v>
      </c>
      <c r="E79" s="78">
        <v>0</v>
      </c>
      <c r="F79" s="138"/>
      <c r="G79" s="58"/>
      <c r="H79" s="17"/>
      <c r="I79" s="17"/>
    </row>
    <row r="80" spans="1:9" ht="16.5" thickBot="1" x14ac:dyDescent="0.3">
      <c r="A80" s="153"/>
      <c r="B80" s="84" t="s">
        <v>44</v>
      </c>
      <c r="C80" s="33" t="s">
        <v>237</v>
      </c>
      <c r="D80" s="33" t="s">
        <v>230</v>
      </c>
      <c r="E80" s="78">
        <v>1</v>
      </c>
      <c r="F80" s="138"/>
      <c r="G80" s="58"/>
      <c r="H80" s="17"/>
      <c r="I80" s="17"/>
    </row>
    <row r="81" spans="1:9" ht="16.5" thickBot="1" x14ac:dyDescent="0.3">
      <c r="A81" s="153"/>
      <c r="B81" s="84" t="s">
        <v>45</v>
      </c>
      <c r="C81" s="33" t="s">
        <v>238</v>
      </c>
      <c r="D81" s="33" t="s">
        <v>230</v>
      </c>
      <c r="E81" s="78">
        <v>0</v>
      </c>
      <c r="F81" s="138"/>
      <c r="G81" s="58"/>
      <c r="H81" s="17"/>
      <c r="I81" s="17"/>
    </row>
    <row r="82" spans="1:9" ht="16.5" thickBot="1" x14ac:dyDescent="0.3">
      <c r="A82" s="153"/>
      <c r="B82" s="84" t="s">
        <v>46</v>
      </c>
      <c r="C82" s="33" t="s">
        <v>237</v>
      </c>
      <c r="D82" s="33" t="s">
        <v>230</v>
      </c>
      <c r="E82" s="78">
        <v>0</v>
      </c>
      <c r="F82" s="138"/>
      <c r="G82" s="58"/>
      <c r="H82" s="17"/>
      <c r="I82" s="17"/>
    </row>
    <row r="83" spans="1:9" ht="16.5" thickBot="1" x14ac:dyDescent="0.3">
      <c r="A83" s="153"/>
      <c r="B83" s="84" t="s">
        <v>47</v>
      </c>
      <c r="C83" s="33" t="s">
        <v>238</v>
      </c>
      <c r="D83" s="33" t="s">
        <v>230</v>
      </c>
      <c r="E83" s="78">
        <v>0</v>
      </c>
      <c r="F83" s="138"/>
      <c r="G83" s="58"/>
      <c r="H83" s="17"/>
      <c r="I83" s="17"/>
    </row>
    <row r="84" spans="1:9" ht="16.5" thickBot="1" x14ac:dyDescent="0.3">
      <c r="A84" s="153"/>
      <c r="B84" s="84" t="s">
        <v>48</v>
      </c>
      <c r="C84" s="33" t="s">
        <v>237</v>
      </c>
      <c r="D84" s="33" t="s">
        <v>230</v>
      </c>
      <c r="E84" s="78">
        <v>0</v>
      </c>
      <c r="F84" s="138"/>
      <c r="G84" s="58"/>
      <c r="H84" s="17"/>
      <c r="I84" s="17"/>
    </row>
    <row r="85" spans="1:9" ht="16.5" thickBot="1" x14ac:dyDescent="0.3">
      <c r="A85" s="153"/>
      <c r="B85" s="84" t="s">
        <v>49</v>
      </c>
      <c r="C85" s="33" t="s">
        <v>238</v>
      </c>
      <c r="D85" s="33" t="s">
        <v>230</v>
      </c>
      <c r="E85" s="78">
        <v>0</v>
      </c>
      <c r="F85" s="138"/>
      <c r="G85" s="58"/>
      <c r="H85" s="17"/>
      <c r="I85" s="17"/>
    </row>
    <row r="86" spans="1:9" ht="16.5" thickBot="1" x14ac:dyDescent="0.3">
      <c r="A86" s="153"/>
      <c r="B86" s="84" t="s">
        <v>50</v>
      </c>
      <c r="C86" s="33" t="s">
        <v>237</v>
      </c>
      <c r="D86" s="33" t="s">
        <v>230</v>
      </c>
      <c r="E86" s="78">
        <v>0</v>
      </c>
      <c r="F86" s="138"/>
      <c r="G86" s="58"/>
      <c r="H86" s="17"/>
      <c r="I86" s="17"/>
    </row>
    <row r="87" spans="1:9" ht="16.5" thickBot="1" x14ac:dyDescent="0.3">
      <c r="A87" s="153"/>
      <c r="B87" s="84" t="s">
        <v>51</v>
      </c>
      <c r="C87" s="33" t="s">
        <v>238</v>
      </c>
      <c r="D87" s="33" t="s">
        <v>230</v>
      </c>
      <c r="E87" s="78">
        <v>0</v>
      </c>
      <c r="F87" s="138"/>
      <c r="G87" s="58"/>
      <c r="H87" s="17"/>
      <c r="I87" s="17"/>
    </row>
    <row r="88" spans="1:9" ht="16.5" thickBot="1" x14ac:dyDescent="0.3">
      <c r="A88" s="153"/>
      <c r="B88" s="84" t="s">
        <v>52</v>
      </c>
      <c r="C88" s="33" t="s">
        <v>237</v>
      </c>
      <c r="D88" s="33" t="s">
        <v>230</v>
      </c>
      <c r="E88" s="78">
        <v>0</v>
      </c>
      <c r="F88" s="138"/>
      <c r="G88" s="58"/>
      <c r="H88" s="17"/>
      <c r="I88" s="17"/>
    </row>
    <row r="89" spans="1:9" ht="16.5" thickBot="1" x14ac:dyDescent="0.3">
      <c r="A89" s="153"/>
      <c r="B89" s="84" t="s">
        <v>53</v>
      </c>
      <c r="C89" s="33" t="s">
        <v>238</v>
      </c>
      <c r="D89" s="33" t="s">
        <v>230</v>
      </c>
      <c r="E89" s="78">
        <v>0</v>
      </c>
      <c r="F89" s="138"/>
      <c r="G89" s="58"/>
      <c r="H89" s="17"/>
      <c r="I89" s="17"/>
    </row>
    <row r="90" spans="1:9" ht="16.5" thickBot="1" x14ac:dyDescent="0.3">
      <c r="A90" s="153"/>
      <c r="B90" s="84" t="s">
        <v>54</v>
      </c>
      <c r="C90" s="33" t="s">
        <v>237</v>
      </c>
      <c r="D90" s="33" t="s">
        <v>230</v>
      </c>
      <c r="E90" s="78">
        <v>0</v>
      </c>
      <c r="F90" s="138"/>
      <c r="G90" s="58"/>
      <c r="H90" s="17"/>
      <c r="I90" s="17"/>
    </row>
    <row r="91" spans="1:9" ht="16.5" thickBot="1" x14ac:dyDescent="0.3">
      <c r="A91" s="153"/>
      <c r="B91" s="84" t="s">
        <v>55</v>
      </c>
      <c r="C91" s="33" t="s">
        <v>238</v>
      </c>
      <c r="D91" s="33" t="s">
        <v>230</v>
      </c>
      <c r="E91" s="78">
        <v>0</v>
      </c>
      <c r="F91" s="138"/>
      <c r="G91" s="58"/>
      <c r="H91" s="17"/>
      <c r="I91" s="17"/>
    </row>
    <row r="92" spans="1:9" ht="16.5" thickBot="1" x14ac:dyDescent="0.3">
      <c r="A92" s="153"/>
      <c r="B92" s="84" t="s">
        <v>56</v>
      </c>
      <c r="C92" s="33" t="s">
        <v>237</v>
      </c>
      <c r="D92" s="33" t="s">
        <v>230</v>
      </c>
      <c r="E92" s="78">
        <v>0</v>
      </c>
      <c r="F92" s="138"/>
      <c r="G92" s="58"/>
      <c r="H92" s="17"/>
      <c r="I92" s="17"/>
    </row>
    <row r="93" spans="1:9" ht="16.5" thickBot="1" x14ac:dyDescent="0.3">
      <c r="A93" s="153"/>
      <c r="B93" s="84" t="s">
        <v>57</v>
      </c>
      <c r="C93" s="33" t="s">
        <v>238</v>
      </c>
      <c r="D93" s="33" t="s">
        <v>230</v>
      </c>
      <c r="E93" s="78">
        <v>0</v>
      </c>
      <c r="F93" s="138"/>
      <c r="G93" s="58"/>
      <c r="H93" s="17"/>
      <c r="I93" s="17"/>
    </row>
    <row r="94" spans="1:9" ht="16.5" thickBot="1" x14ac:dyDescent="0.3">
      <c r="A94" s="153"/>
      <c r="B94" s="84" t="s">
        <v>386</v>
      </c>
      <c r="C94" s="33" t="s">
        <v>259</v>
      </c>
      <c r="D94" s="33" t="s">
        <v>228</v>
      </c>
      <c r="E94" s="78" t="s">
        <v>313</v>
      </c>
      <c r="F94" s="138"/>
      <c r="G94" s="58"/>
      <c r="H94" s="17"/>
      <c r="I94" s="17"/>
    </row>
    <row r="95" spans="1:9" ht="16.5" thickBot="1" x14ac:dyDescent="0.3">
      <c r="A95" s="153"/>
      <c r="B95" s="84" t="s">
        <v>31</v>
      </c>
      <c r="C95" s="33" t="s">
        <v>237</v>
      </c>
      <c r="D95" s="33"/>
      <c r="E95" s="78">
        <v>1</v>
      </c>
      <c r="F95" s="138"/>
      <c r="G95" s="58"/>
      <c r="H95" s="17"/>
      <c r="I95" s="17"/>
    </row>
    <row r="96" spans="1:9" ht="16.5" thickBot="1" x14ac:dyDescent="0.3">
      <c r="A96" s="153"/>
      <c r="B96" s="84" t="s">
        <v>32</v>
      </c>
      <c r="C96" s="33" t="s">
        <v>238</v>
      </c>
      <c r="D96" s="33"/>
      <c r="E96" s="78">
        <v>0</v>
      </c>
      <c r="F96" s="138"/>
      <c r="G96" s="58"/>
      <c r="H96" s="17"/>
      <c r="I96" s="17"/>
    </row>
    <row r="97" spans="1:9" ht="47.45" customHeight="1" thickBot="1" x14ac:dyDescent="0.3">
      <c r="A97" s="153" t="s">
        <v>335</v>
      </c>
      <c r="B97" s="84" t="s">
        <v>58</v>
      </c>
      <c r="C97" s="33" t="s">
        <v>237</v>
      </c>
      <c r="D97" s="33" t="s">
        <v>230</v>
      </c>
      <c r="E97" s="78">
        <v>1</v>
      </c>
      <c r="F97" s="138"/>
      <c r="G97" s="58"/>
      <c r="H97" s="17"/>
      <c r="I97" s="17"/>
    </row>
    <row r="98" spans="1:9" ht="16.5" thickBot="1" x14ac:dyDescent="0.3">
      <c r="A98" s="153"/>
      <c r="B98" s="84" t="s">
        <v>59</v>
      </c>
      <c r="C98" s="33" t="s">
        <v>238</v>
      </c>
      <c r="D98" s="33" t="s">
        <v>230</v>
      </c>
      <c r="E98" s="78">
        <v>0</v>
      </c>
      <c r="F98" s="138"/>
      <c r="G98" s="58"/>
      <c r="H98" s="17"/>
      <c r="I98" s="17"/>
    </row>
    <row r="99" spans="1:9" ht="16.5" thickBot="1" x14ac:dyDescent="0.3">
      <c r="A99" s="153"/>
      <c r="B99" s="84" t="s">
        <v>60</v>
      </c>
      <c r="C99" s="33" t="s">
        <v>274</v>
      </c>
      <c r="D99" s="33"/>
      <c r="E99" s="78">
        <v>36</v>
      </c>
      <c r="F99" s="138"/>
      <c r="G99" s="58"/>
      <c r="H99" s="17"/>
      <c r="I99" s="17"/>
    </row>
    <row r="100" spans="1:9" ht="16.5" thickBot="1" x14ac:dyDescent="0.3">
      <c r="A100" s="153"/>
      <c r="B100" s="84" t="s">
        <v>61</v>
      </c>
      <c r="C100" s="33" t="s">
        <v>237</v>
      </c>
      <c r="D100" s="33" t="s">
        <v>230</v>
      </c>
      <c r="E100" s="78">
        <v>1</v>
      </c>
      <c r="F100" s="138"/>
      <c r="G100" s="58"/>
      <c r="H100" s="17"/>
      <c r="I100" s="17"/>
    </row>
    <row r="101" spans="1:9" ht="16.5" thickBot="1" x14ac:dyDescent="0.3">
      <c r="A101" s="153"/>
      <c r="B101" s="84" t="s">
        <v>62</v>
      </c>
      <c r="C101" s="33" t="s">
        <v>238</v>
      </c>
      <c r="D101" s="33" t="s">
        <v>230</v>
      </c>
      <c r="E101" s="78">
        <v>0</v>
      </c>
      <c r="F101" s="138"/>
      <c r="G101" s="58"/>
      <c r="H101" s="17"/>
      <c r="I101" s="17"/>
    </row>
    <row r="102" spans="1:9" ht="16.5" thickBot="1" x14ac:dyDescent="0.3">
      <c r="A102" s="153"/>
      <c r="B102" s="84" t="s">
        <v>63</v>
      </c>
      <c r="C102" s="33" t="s">
        <v>240</v>
      </c>
      <c r="D102" s="33"/>
      <c r="E102" s="78">
        <v>156</v>
      </c>
      <c r="F102" s="138"/>
      <c r="G102" s="58"/>
      <c r="H102" s="17"/>
      <c r="I102" s="17"/>
    </row>
    <row r="103" spans="1:9" ht="16.5" thickBot="1" x14ac:dyDescent="0.3">
      <c r="A103" s="153"/>
      <c r="B103" s="84" t="s">
        <v>64</v>
      </c>
      <c r="C103" s="33" t="s">
        <v>237</v>
      </c>
      <c r="D103" s="33" t="s">
        <v>230</v>
      </c>
      <c r="E103" s="78">
        <v>1</v>
      </c>
      <c r="F103" s="138"/>
      <c r="G103" s="58"/>
      <c r="H103" s="17"/>
      <c r="I103" s="17"/>
    </row>
    <row r="104" spans="1:9" ht="16.5" thickBot="1" x14ac:dyDescent="0.3">
      <c r="A104" s="153"/>
      <c r="B104" s="84" t="s">
        <v>65</v>
      </c>
      <c r="C104" s="33" t="s">
        <v>238</v>
      </c>
      <c r="D104" s="33" t="s">
        <v>230</v>
      </c>
      <c r="E104" s="78">
        <v>0</v>
      </c>
      <c r="F104" s="138"/>
      <c r="G104" s="58"/>
      <c r="H104" s="17"/>
      <c r="I104" s="17"/>
    </row>
    <row r="105" spans="1:9" ht="16.5" thickBot="1" x14ac:dyDescent="0.3">
      <c r="A105" s="153"/>
      <c r="B105" s="84" t="s">
        <v>66</v>
      </c>
      <c r="C105" s="33" t="s">
        <v>240</v>
      </c>
      <c r="D105" s="33"/>
      <c r="E105" s="78">
        <v>180</v>
      </c>
      <c r="F105" s="138"/>
      <c r="G105" s="58"/>
      <c r="H105" s="17"/>
      <c r="I105" s="17"/>
    </row>
    <row r="106" spans="1:9" ht="16.5" thickBot="1" x14ac:dyDescent="0.3">
      <c r="A106" s="153"/>
      <c r="B106" s="84" t="s">
        <v>67</v>
      </c>
      <c r="C106" s="33" t="s">
        <v>237</v>
      </c>
      <c r="D106" s="33" t="s">
        <v>230</v>
      </c>
      <c r="E106" s="78">
        <v>0</v>
      </c>
      <c r="F106" s="138"/>
      <c r="G106" s="58"/>
      <c r="H106" s="17"/>
      <c r="I106" s="17"/>
    </row>
    <row r="107" spans="1:9" ht="16.5" thickBot="1" x14ac:dyDescent="0.3">
      <c r="A107" s="153"/>
      <c r="B107" s="84" t="s">
        <v>68</v>
      </c>
      <c r="C107" s="33" t="s">
        <v>238</v>
      </c>
      <c r="D107" s="33" t="s">
        <v>230</v>
      </c>
      <c r="E107" s="78">
        <v>0</v>
      </c>
      <c r="F107" s="138"/>
      <c r="G107" s="58"/>
      <c r="H107" s="17"/>
      <c r="I107" s="17"/>
    </row>
    <row r="108" spans="1:9" ht="16.5" thickBot="1" x14ac:dyDescent="0.3">
      <c r="A108" s="153"/>
      <c r="B108" s="84" t="s">
        <v>69</v>
      </c>
      <c r="C108" s="33" t="s">
        <v>274</v>
      </c>
      <c r="D108" s="33"/>
      <c r="E108" s="78"/>
      <c r="F108" s="138"/>
      <c r="G108" s="58"/>
      <c r="H108" s="17"/>
      <c r="I108" s="17"/>
    </row>
    <row r="109" spans="1:9" ht="16.5" thickBot="1" x14ac:dyDescent="0.3">
      <c r="A109" s="153"/>
      <c r="B109" s="84" t="s">
        <v>70</v>
      </c>
      <c r="C109" s="33" t="s">
        <v>237</v>
      </c>
      <c r="D109" s="33" t="s">
        <v>230</v>
      </c>
      <c r="E109" s="78">
        <v>0</v>
      </c>
      <c r="F109" s="138"/>
      <c r="G109" s="58"/>
      <c r="H109" s="17"/>
      <c r="I109" s="17"/>
    </row>
    <row r="110" spans="1:9" ht="16.5" thickBot="1" x14ac:dyDescent="0.3">
      <c r="A110" s="153"/>
      <c r="B110" s="84" t="s">
        <v>71</v>
      </c>
      <c r="C110" s="33" t="s">
        <v>238</v>
      </c>
      <c r="D110" s="33" t="s">
        <v>230</v>
      </c>
      <c r="E110" s="78">
        <v>0</v>
      </c>
      <c r="F110" s="138"/>
      <c r="G110" s="58"/>
      <c r="H110" s="17"/>
      <c r="I110" s="17"/>
    </row>
    <row r="111" spans="1:9" ht="16.5" thickBot="1" x14ac:dyDescent="0.3">
      <c r="A111" s="153"/>
      <c r="B111" s="84" t="s">
        <v>72</v>
      </c>
      <c r="C111" s="33" t="s">
        <v>237</v>
      </c>
      <c r="D111" s="33" t="s">
        <v>230</v>
      </c>
      <c r="E111" s="78">
        <v>0</v>
      </c>
      <c r="F111" s="138"/>
      <c r="G111" s="58"/>
      <c r="H111" s="17"/>
      <c r="I111" s="17"/>
    </row>
    <row r="112" spans="1:9" ht="16.5" thickBot="1" x14ac:dyDescent="0.3">
      <c r="A112" s="153"/>
      <c r="B112" s="84" t="s">
        <v>73</v>
      </c>
      <c r="C112" s="33" t="s">
        <v>238</v>
      </c>
      <c r="D112" s="33" t="s">
        <v>230</v>
      </c>
      <c r="E112" s="78">
        <v>0</v>
      </c>
      <c r="F112" s="138"/>
      <c r="G112" s="58"/>
      <c r="H112" s="17"/>
      <c r="I112" s="17"/>
    </row>
    <row r="113" spans="1:9" ht="16.5" thickBot="1" x14ac:dyDescent="0.3">
      <c r="A113" s="153"/>
      <c r="B113" s="84" t="s">
        <v>74</v>
      </c>
      <c r="C113" s="33" t="s">
        <v>314</v>
      </c>
      <c r="D113" s="33" t="s">
        <v>228</v>
      </c>
      <c r="E113" s="78" t="s">
        <v>315</v>
      </c>
      <c r="F113" s="138"/>
      <c r="G113" s="58"/>
      <c r="H113" s="17"/>
      <c r="I113" s="17"/>
    </row>
    <row r="114" spans="1:9" ht="16.5" thickBot="1" x14ac:dyDescent="0.3">
      <c r="A114" s="153"/>
      <c r="B114" s="84" t="s">
        <v>75</v>
      </c>
      <c r="C114" s="33" t="s">
        <v>237</v>
      </c>
      <c r="D114" s="33" t="s">
        <v>230</v>
      </c>
      <c r="E114" s="78">
        <v>0</v>
      </c>
      <c r="F114" s="138"/>
      <c r="G114" s="58"/>
      <c r="H114" s="17"/>
      <c r="I114" s="17"/>
    </row>
    <row r="115" spans="1:9" ht="16.5" thickBot="1" x14ac:dyDescent="0.3">
      <c r="A115" s="153"/>
      <c r="B115" s="84" t="s">
        <v>76</v>
      </c>
      <c r="C115" s="33" t="s">
        <v>238</v>
      </c>
      <c r="D115" s="33" t="s">
        <v>230</v>
      </c>
      <c r="E115" s="78">
        <v>0</v>
      </c>
      <c r="F115" s="138"/>
      <c r="G115" s="58"/>
      <c r="H115" s="17"/>
      <c r="I115" s="17"/>
    </row>
    <row r="116" spans="1:9" ht="16.5" thickBot="1" x14ac:dyDescent="0.3">
      <c r="A116" s="153"/>
      <c r="B116" s="84" t="s">
        <v>77</v>
      </c>
      <c r="C116" s="33" t="s">
        <v>237</v>
      </c>
      <c r="D116" s="33" t="s">
        <v>230</v>
      </c>
      <c r="E116" s="78">
        <v>0</v>
      </c>
      <c r="F116" s="138"/>
      <c r="G116" s="58"/>
      <c r="H116" s="17"/>
      <c r="I116" s="17"/>
    </row>
    <row r="117" spans="1:9" ht="16.5" thickBot="1" x14ac:dyDescent="0.3">
      <c r="A117" s="153"/>
      <c r="B117" s="84" t="s">
        <v>78</v>
      </c>
      <c r="C117" s="33" t="s">
        <v>238</v>
      </c>
      <c r="D117" s="33" t="s">
        <v>230</v>
      </c>
      <c r="E117" s="78">
        <v>0</v>
      </c>
      <c r="F117" s="138"/>
      <c r="G117" s="58"/>
      <c r="H117" s="17"/>
      <c r="I117" s="17"/>
    </row>
    <row r="118" spans="1:9" ht="32.25" thickBot="1" x14ac:dyDescent="0.3">
      <c r="A118" s="153"/>
      <c r="B118" s="84" t="s">
        <v>79</v>
      </c>
      <c r="C118" s="33" t="s">
        <v>237</v>
      </c>
      <c r="D118" s="33" t="s">
        <v>230</v>
      </c>
      <c r="E118" s="78">
        <v>0</v>
      </c>
      <c r="F118" s="138"/>
      <c r="G118" s="58"/>
      <c r="H118" s="17"/>
      <c r="I118" s="17"/>
    </row>
    <row r="119" spans="1:9" ht="32.25" thickBot="1" x14ac:dyDescent="0.3">
      <c r="A119" s="153"/>
      <c r="B119" s="84" t="s">
        <v>80</v>
      </c>
      <c r="C119" s="33" t="s">
        <v>238</v>
      </c>
      <c r="D119" s="33" t="s">
        <v>230</v>
      </c>
      <c r="E119" s="78">
        <v>0</v>
      </c>
      <c r="F119" s="138"/>
      <c r="G119" s="58"/>
      <c r="H119" s="17"/>
      <c r="I119" s="17"/>
    </row>
    <row r="120" spans="1:9" ht="16.5" thickBot="1" x14ac:dyDescent="0.3">
      <c r="A120" s="153"/>
      <c r="B120" s="84" t="s">
        <v>81</v>
      </c>
      <c r="C120" s="33" t="s">
        <v>260</v>
      </c>
      <c r="D120" s="33" t="s">
        <v>228</v>
      </c>
      <c r="E120" s="78"/>
      <c r="F120" s="138"/>
      <c r="G120" s="58"/>
      <c r="H120" s="17"/>
      <c r="I120" s="17"/>
    </row>
    <row r="121" spans="1:9" ht="16.5" thickBot="1" x14ac:dyDescent="0.3">
      <c r="A121" s="153"/>
      <c r="B121" s="84" t="s">
        <v>82</v>
      </c>
      <c r="C121" s="33" t="s">
        <v>237</v>
      </c>
      <c r="D121" s="33"/>
      <c r="E121" s="78">
        <v>0</v>
      </c>
      <c r="F121" s="138"/>
      <c r="G121" s="58"/>
      <c r="H121" s="17"/>
      <c r="I121" s="17"/>
    </row>
    <row r="122" spans="1:9" ht="16.5" thickBot="1" x14ac:dyDescent="0.3">
      <c r="A122" s="153"/>
      <c r="B122" s="84" t="s">
        <v>83</v>
      </c>
      <c r="C122" s="33" t="s">
        <v>238</v>
      </c>
      <c r="D122" s="33"/>
      <c r="E122" s="78">
        <v>0</v>
      </c>
      <c r="F122" s="138"/>
      <c r="G122" s="58"/>
      <c r="H122" s="17"/>
      <c r="I122" s="17"/>
    </row>
    <row r="123" spans="1:9" ht="47.45" customHeight="1" thickBot="1" x14ac:dyDescent="0.3">
      <c r="A123" s="153" t="s">
        <v>336</v>
      </c>
      <c r="B123" s="84" t="s">
        <v>84</v>
      </c>
      <c r="C123" s="33" t="s">
        <v>237</v>
      </c>
      <c r="D123" s="33" t="s">
        <v>230</v>
      </c>
      <c r="E123" s="78">
        <v>1</v>
      </c>
      <c r="F123" s="138"/>
      <c r="G123" s="58"/>
      <c r="H123" s="17"/>
      <c r="I123" s="17"/>
    </row>
    <row r="124" spans="1:9" ht="16.5" thickBot="1" x14ac:dyDescent="0.3">
      <c r="A124" s="153"/>
      <c r="B124" s="84" t="s">
        <v>85</v>
      </c>
      <c r="C124" s="33" t="s">
        <v>238</v>
      </c>
      <c r="D124" s="33" t="s">
        <v>230</v>
      </c>
      <c r="E124" s="78">
        <v>0</v>
      </c>
      <c r="F124" s="138"/>
      <c r="G124" s="58"/>
      <c r="H124" s="17"/>
      <c r="I124" s="17"/>
    </row>
    <row r="125" spans="1:9" ht="16.5" thickBot="1" x14ac:dyDescent="0.3">
      <c r="A125" s="153"/>
      <c r="B125" s="84" t="s">
        <v>86</v>
      </c>
      <c r="C125" s="33" t="s">
        <v>237</v>
      </c>
      <c r="D125" s="33" t="s">
        <v>230</v>
      </c>
      <c r="E125" s="78">
        <v>1</v>
      </c>
      <c r="F125" s="138"/>
      <c r="G125" s="58"/>
      <c r="H125" s="17"/>
      <c r="I125" s="17"/>
    </row>
    <row r="126" spans="1:9" ht="16.5" thickBot="1" x14ac:dyDescent="0.3">
      <c r="A126" s="153"/>
      <c r="B126" s="84" t="s">
        <v>87</v>
      </c>
      <c r="C126" s="33" t="s">
        <v>238</v>
      </c>
      <c r="D126" s="33" t="s">
        <v>230</v>
      </c>
      <c r="E126" s="78">
        <v>0</v>
      </c>
      <c r="F126" s="138"/>
      <c r="G126" s="58"/>
      <c r="H126" s="17"/>
      <c r="I126" s="17"/>
    </row>
    <row r="127" spans="1:9" ht="16.5" thickBot="1" x14ac:dyDescent="0.3">
      <c r="A127" s="153"/>
      <c r="B127" s="84" t="s">
        <v>88</v>
      </c>
      <c r="C127" s="33" t="s">
        <v>237</v>
      </c>
      <c r="D127" s="33" t="s">
        <v>230</v>
      </c>
      <c r="E127" s="78">
        <v>1</v>
      </c>
      <c r="F127" s="138"/>
      <c r="G127" s="58"/>
      <c r="H127" s="17"/>
      <c r="I127" s="17"/>
    </row>
    <row r="128" spans="1:9" ht="16.5" thickBot="1" x14ac:dyDescent="0.3">
      <c r="A128" s="153"/>
      <c r="B128" s="84" t="s">
        <v>89</v>
      </c>
      <c r="C128" s="33" t="s">
        <v>238</v>
      </c>
      <c r="D128" s="33" t="s">
        <v>230</v>
      </c>
      <c r="E128" s="78">
        <v>0</v>
      </c>
      <c r="F128" s="138"/>
      <c r="G128" s="58"/>
      <c r="H128" s="17"/>
      <c r="I128" s="17"/>
    </row>
    <row r="129" spans="1:9" ht="16.5" thickBot="1" x14ac:dyDescent="0.3">
      <c r="A129" s="153"/>
      <c r="B129" s="84" t="s">
        <v>90</v>
      </c>
      <c r="C129" s="33" t="s">
        <v>237</v>
      </c>
      <c r="D129" s="33" t="s">
        <v>230</v>
      </c>
      <c r="E129" s="78">
        <v>1</v>
      </c>
      <c r="F129" s="138"/>
      <c r="G129" s="58"/>
      <c r="H129" s="17"/>
      <c r="I129" s="17"/>
    </row>
    <row r="130" spans="1:9" ht="16.5" thickBot="1" x14ac:dyDescent="0.3">
      <c r="A130" s="153"/>
      <c r="B130" s="84" t="s">
        <v>91</v>
      </c>
      <c r="C130" s="33" t="s">
        <v>238</v>
      </c>
      <c r="D130" s="33" t="s">
        <v>230</v>
      </c>
      <c r="E130" s="78">
        <v>0</v>
      </c>
      <c r="F130" s="138"/>
      <c r="G130" s="58"/>
      <c r="H130" s="17"/>
      <c r="I130" s="17"/>
    </row>
    <row r="131" spans="1:9" ht="16.5" thickBot="1" x14ac:dyDescent="0.3">
      <c r="A131" s="153"/>
      <c r="B131" s="84" t="s">
        <v>92</v>
      </c>
      <c r="C131" s="33" t="s">
        <v>237</v>
      </c>
      <c r="D131" s="33" t="s">
        <v>230</v>
      </c>
      <c r="E131" s="78">
        <v>1</v>
      </c>
      <c r="F131" s="138"/>
      <c r="G131" s="58"/>
      <c r="H131" s="17"/>
      <c r="I131" s="17"/>
    </row>
    <row r="132" spans="1:9" ht="32.25" thickBot="1" x14ac:dyDescent="0.3">
      <c r="A132" s="153"/>
      <c r="B132" s="84" t="s">
        <v>93</v>
      </c>
      <c r="C132" s="33" t="s">
        <v>238</v>
      </c>
      <c r="D132" s="33" t="s">
        <v>230</v>
      </c>
      <c r="E132" s="78">
        <v>0</v>
      </c>
      <c r="F132" s="138"/>
      <c r="G132" s="58"/>
      <c r="H132" s="17"/>
      <c r="I132" s="17"/>
    </row>
    <row r="133" spans="1:9" ht="16.5" thickBot="1" x14ac:dyDescent="0.3">
      <c r="A133" s="153"/>
      <c r="B133" s="84" t="s">
        <v>94</v>
      </c>
      <c r="C133" s="33" t="s">
        <v>237</v>
      </c>
      <c r="D133" s="33" t="s">
        <v>230</v>
      </c>
      <c r="E133" s="78">
        <v>0</v>
      </c>
      <c r="F133" s="138"/>
      <c r="G133" s="58"/>
      <c r="H133" s="17"/>
      <c r="I133" s="17"/>
    </row>
    <row r="134" spans="1:9" ht="16.5" thickBot="1" x14ac:dyDescent="0.3">
      <c r="A134" s="153"/>
      <c r="B134" s="84" t="s">
        <v>95</v>
      </c>
      <c r="C134" s="33" t="s">
        <v>238</v>
      </c>
      <c r="D134" s="33" t="s">
        <v>230</v>
      </c>
      <c r="E134" s="78">
        <v>0</v>
      </c>
      <c r="F134" s="138"/>
      <c r="G134" s="58"/>
      <c r="H134" s="17"/>
      <c r="I134" s="17"/>
    </row>
    <row r="135" spans="1:9" ht="16.5" thickBot="1" x14ac:dyDescent="0.3">
      <c r="A135" s="153"/>
      <c r="B135" s="84" t="s">
        <v>96</v>
      </c>
      <c r="C135" s="33" t="s">
        <v>237</v>
      </c>
      <c r="D135" s="33" t="s">
        <v>230</v>
      </c>
      <c r="E135" s="78">
        <v>0</v>
      </c>
      <c r="F135" s="138"/>
      <c r="G135" s="58"/>
      <c r="H135" s="17"/>
      <c r="I135" s="17"/>
    </row>
    <row r="136" spans="1:9" ht="16.5" thickBot="1" x14ac:dyDescent="0.3">
      <c r="A136" s="153"/>
      <c r="B136" s="84" t="s">
        <v>97</v>
      </c>
      <c r="C136" s="33" t="s">
        <v>238</v>
      </c>
      <c r="D136" s="33" t="s">
        <v>230</v>
      </c>
      <c r="E136" s="78">
        <v>0</v>
      </c>
      <c r="F136" s="138"/>
      <c r="G136" s="58"/>
      <c r="H136" s="17"/>
      <c r="I136" s="17"/>
    </row>
    <row r="137" spans="1:9" ht="16.5" thickBot="1" x14ac:dyDescent="0.3">
      <c r="A137" s="153"/>
      <c r="B137" s="84" t="s">
        <v>98</v>
      </c>
      <c r="C137" s="33" t="s">
        <v>237</v>
      </c>
      <c r="D137" s="33" t="s">
        <v>230</v>
      </c>
      <c r="E137" s="78">
        <v>0</v>
      </c>
      <c r="F137" s="138"/>
      <c r="G137" s="58"/>
      <c r="H137" s="17"/>
      <c r="I137" s="17"/>
    </row>
    <row r="138" spans="1:9" ht="16.5" thickBot="1" x14ac:dyDescent="0.3">
      <c r="A138" s="153"/>
      <c r="B138" s="84" t="s">
        <v>99</v>
      </c>
      <c r="C138" s="33" t="s">
        <v>238</v>
      </c>
      <c r="D138" s="33" t="s">
        <v>230</v>
      </c>
      <c r="E138" s="78">
        <v>0</v>
      </c>
      <c r="F138" s="138"/>
      <c r="G138" s="58"/>
      <c r="H138" s="17"/>
      <c r="I138" s="17"/>
    </row>
    <row r="139" spans="1:9" ht="16.5" thickBot="1" x14ac:dyDescent="0.3">
      <c r="A139" s="153"/>
      <c r="B139" s="84" t="s">
        <v>30</v>
      </c>
      <c r="C139" s="33" t="s">
        <v>261</v>
      </c>
      <c r="D139" s="33" t="s">
        <v>228</v>
      </c>
      <c r="E139" s="78"/>
      <c r="F139" s="138"/>
      <c r="G139" s="58"/>
      <c r="H139" s="17"/>
      <c r="I139" s="17"/>
    </row>
    <row r="140" spans="1:9" ht="16.5" thickBot="1" x14ac:dyDescent="0.3">
      <c r="A140" s="153"/>
      <c r="B140" s="84" t="s">
        <v>31</v>
      </c>
      <c r="C140" s="33" t="s">
        <v>237</v>
      </c>
      <c r="D140" s="33" t="s">
        <v>230</v>
      </c>
      <c r="E140" s="78">
        <v>0</v>
      </c>
      <c r="F140" s="138"/>
      <c r="G140" s="58"/>
      <c r="H140" s="17"/>
      <c r="I140" s="17"/>
    </row>
    <row r="141" spans="1:9" ht="16.5" thickBot="1" x14ac:dyDescent="0.3">
      <c r="A141" s="153"/>
      <c r="B141" s="84" t="s">
        <v>32</v>
      </c>
      <c r="C141" s="33" t="s">
        <v>238</v>
      </c>
      <c r="D141" s="33" t="s">
        <v>230</v>
      </c>
      <c r="E141" s="78">
        <v>0</v>
      </c>
      <c r="F141" s="138"/>
      <c r="G141" s="58"/>
      <c r="H141" s="17"/>
      <c r="I141" s="17"/>
    </row>
    <row r="142" spans="1:9" ht="31.9" customHeight="1" thickBot="1" x14ac:dyDescent="0.3">
      <c r="A142" s="153" t="s">
        <v>337</v>
      </c>
      <c r="B142" s="84" t="s">
        <v>100</v>
      </c>
      <c r="C142" s="33" t="s">
        <v>237</v>
      </c>
      <c r="D142" s="33" t="s">
        <v>230</v>
      </c>
      <c r="E142" s="78">
        <v>0</v>
      </c>
      <c r="F142" s="138"/>
      <c r="G142" s="58"/>
      <c r="H142" s="17"/>
      <c r="I142" s="17"/>
    </row>
    <row r="143" spans="1:9" ht="16.5" thickBot="1" x14ac:dyDescent="0.3">
      <c r="A143" s="153"/>
      <c r="B143" s="84" t="s">
        <v>101</v>
      </c>
      <c r="C143" s="33" t="s">
        <v>238</v>
      </c>
      <c r="D143" s="33" t="s">
        <v>230</v>
      </c>
      <c r="E143" s="78">
        <v>0</v>
      </c>
      <c r="F143" s="138"/>
      <c r="G143" s="58"/>
      <c r="H143" s="17"/>
      <c r="I143" s="17"/>
    </row>
    <row r="144" spans="1:9" ht="16.5" thickBot="1" x14ac:dyDescent="0.3">
      <c r="A144" s="153"/>
      <c r="B144" s="84" t="s">
        <v>102</v>
      </c>
      <c r="C144" s="33" t="s">
        <v>274</v>
      </c>
      <c r="D144" s="33" t="s">
        <v>229</v>
      </c>
      <c r="E144" s="78"/>
      <c r="F144" s="138"/>
      <c r="G144" s="58"/>
      <c r="H144" s="17"/>
      <c r="I144" s="17"/>
    </row>
    <row r="145" spans="1:9" ht="16.5" thickBot="1" x14ac:dyDescent="0.3">
      <c r="A145" s="153"/>
      <c r="B145" s="84" t="s">
        <v>103</v>
      </c>
      <c r="C145" s="33" t="s">
        <v>237</v>
      </c>
      <c r="D145" s="33" t="s">
        <v>230</v>
      </c>
      <c r="E145" s="78"/>
      <c r="F145" s="138"/>
      <c r="G145" s="58"/>
      <c r="H145" s="17"/>
      <c r="I145" s="17"/>
    </row>
    <row r="146" spans="1:9" ht="16.5" thickBot="1" x14ac:dyDescent="0.3">
      <c r="A146" s="153"/>
      <c r="B146" s="84" t="s">
        <v>104</v>
      </c>
      <c r="C146" s="33" t="s">
        <v>238</v>
      </c>
      <c r="D146" s="33" t="s">
        <v>230</v>
      </c>
      <c r="E146" s="78"/>
      <c r="F146" s="138"/>
      <c r="G146" s="58"/>
      <c r="H146" s="17"/>
      <c r="I146" s="17"/>
    </row>
    <row r="147" spans="1:9" ht="16.5" thickBot="1" x14ac:dyDescent="0.3">
      <c r="A147" s="153"/>
      <c r="B147" s="84" t="s">
        <v>105</v>
      </c>
      <c r="C147" s="33" t="s">
        <v>240</v>
      </c>
      <c r="D147" s="33" t="s">
        <v>229</v>
      </c>
      <c r="E147" s="78"/>
      <c r="F147" s="138"/>
      <c r="G147" s="58"/>
      <c r="H147" s="17"/>
      <c r="I147" s="17"/>
    </row>
    <row r="148" spans="1:9" ht="16.5" thickBot="1" x14ac:dyDescent="0.3">
      <c r="A148" s="153"/>
      <c r="B148" s="84" t="s">
        <v>106</v>
      </c>
      <c r="C148" s="33" t="s">
        <v>237</v>
      </c>
      <c r="D148" s="33" t="s">
        <v>230</v>
      </c>
      <c r="E148" s="78">
        <v>0</v>
      </c>
      <c r="F148" s="138"/>
      <c r="G148" s="58"/>
      <c r="H148" s="17"/>
      <c r="I148" s="17"/>
    </row>
    <row r="149" spans="1:9" ht="16.5" thickBot="1" x14ac:dyDescent="0.3">
      <c r="A149" s="153"/>
      <c r="B149" s="84" t="s">
        <v>107</v>
      </c>
      <c r="C149" s="33" t="s">
        <v>238</v>
      </c>
      <c r="D149" s="33" t="s">
        <v>230</v>
      </c>
      <c r="E149" s="78">
        <v>0</v>
      </c>
      <c r="F149" s="138"/>
      <c r="G149" s="58"/>
      <c r="H149" s="17"/>
      <c r="I149" s="17"/>
    </row>
    <row r="150" spans="1:9" ht="16.5" thickBot="1" x14ac:dyDescent="0.3">
      <c r="A150" s="153"/>
      <c r="B150" s="84" t="s">
        <v>108</v>
      </c>
      <c r="C150" s="33" t="s">
        <v>274</v>
      </c>
      <c r="D150" s="33" t="s">
        <v>229</v>
      </c>
      <c r="E150" s="78"/>
      <c r="F150" s="138"/>
      <c r="G150" s="58"/>
      <c r="H150" s="17"/>
      <c r="I150" s="17"/>
    </row>
    <row r="151" spans="1:9" ht="16.5" thickBot="1" x14ac:dyDescent="0.3">
      <c r="A151" s="153"/>
      <c r="B151" s="84" t="s">
        <v>109</v>
      </c>
      <c r="C151" s="33" t="s">
        <v>237</v>
      </c>
      <c r="D151" s="33" t="s">
        <v>230</v>
      </c>
      <c r="E151" s="78">
        <v>0</v>
      </c>
      <c r="F151" s="138"/>
      <c r="G151" s="58"/>
      <c r="H151" s="17"/>
      <c r="I151" s="17"/>
    </row>
    <row r="152" spans="1:9" ht="16.5" thickBot="1" x14ac:dyDescent="0.3">
      <c r="A152" s="153"/>
      <c r="B152" s="84" t="s">
        <v>110</v>
      </c>
      <c r="C152" s="33" t="s">
        <v>238</v>
      </c>
      <c r="D152" s="33" t="s">
        <v>230</v>
      </c>
      <c r="E152" s="78">
        <v>0</v>
      </c>
      <c r="F152" s="138"/>
      <c r="G152" s="58"/>
      <c r="H152" s="17"/>
      <c r="I152" s="17"/>
    </row>
    <row r="153" spans="1:9" ht="16.5" thickBot="1" x14ac:dyDescent="0.3">
      <c r="A153" s="153"/>
      <c r="B153" s="84" t="s">
        <v>388</v>
      </c>
      <c r="C153" s="33" t="s">
        <v>240</v>
      </c>
      <c r="D153" s="33" t="s">
        <v>229</v>
      </c>
      <c r="E153" s="78"/>
      <c r="F153" s="138"/>
      <c r="G153" s="58"/>
      <c r="H153" s="17"/>
      <c r="I153" s="17"/>
    </row>
    <row r="154" spans="1:9" ht="32.25" thickBot="1" x14ac:dyDescent="0.3">
      <c r="A154" s="153"/>
      <c r="B154" s="84" t="s">
        <v>111</v>
      </c>
      <c r="C154" s="33" t="s">
        <v>237</v>
      </c>
      <c r="D154" s="33" t="s">
        <v>230</v>
      </c>
      <c r="E154" s="78">
        <v>0</v>
      </c>
      <c r="F154" s="138"/>
      <c r="G154" s="58"/>
      <c r="H154" s="17"/>
      <c r="I154" s="17"/>
    </row>
    <row r="155" spans="1:9" ht="32.25" thickBot="1" x14ac:dyDescent="0.3">
      <c r="A155" s="153"/>
      <c r="B155" s="84" t="s">
        <v>112</v>
      </c>
      <c r="C155" s="33" t="s">
        <v>238</v>
      </c>
      <c r="D155" s="33" t="s">
        <v>230</v>
      </c>
      <c r="E155" s="78">
        <v>0</v>
      </c>
      <c r="F155" s="138"/>
      <c r="G155" s="58"/>
      <c r="H155" s="17"/>
      <c r="I155" s="17"/>
    </row>
    <row r="156" spans="1:9" ht="16.5" thickBot="1" x14ac:dyDescent="0.3">
      <c r="A156" s="153"/>
      <c r="B156" s="95" t="s">
        <v>357</v>
      </c>
      <c r="C156" s="33" t="s">
        <v>240</v>
      </c>
      <c r="D156" s="33" t="s">
        <v>229</v>
      </c>
      <c r="E156" s="78"/>
      <c r="F156" s="138"/>
      <c r="G156" s="58"/>
      <c r="H156" s="17"/>
      <c r="I156" s="17"/>
    </row>
    <row r="157" spans="1:9" ht="16.5" thickBot="1" x14ac:dyDescent="0.3">
      <c r="A157" s="153"/>
      <c r="B157" s="84" t="s">
        <v>113</v>
      </c>
      <c r="C157" s="33" t="s">
        <v>237</v>
      </c>
      <c r="D157" s="33" t="s">
        <v>230</v>
      </c>
      <c r="E157" s="78">
        <v>0</v>
      </c>
      <c r="F157" s="138"/>
      <c r="G157" s="58"/>
      <c r="H157" s="17"/>
      <c r="I157" s="17"/>
    </row>
    <row r="158" spans="1:9" ht="32.25" thickBot="1" x14ac:dyDescent="0.3">
      <c r="A158" s="153"/>
      <c r="B158" s="84" t="s">
        <v>114</v>
      </c>
      <c r="C158" s="33" t="s">
        <v>238</v>
      </c>
      <c r="D158" s="33" t="s">
        <v>230</v>
      </c>
      <c r="E158" s="78">
        <v>0</v>
      </c>
      <c r="F158" s="138"/>
      <c r="G158" s="58"/>
      <c r="H158" s="17"/>
      <c r="I158" s="17"/>
    </row>
    <row r="159" spans="1:9" ht="16.5" thickBot="1" x14ac:dyDescent="0.3">
      <c r="A159" s="153"/>
      <c r="B159" s="84" t="s">
        <v>115</v>
      </c>
      <c r="C159" s="33" t="s">
        <v>240</v>
      </c>
      <c r="D159" s="33" t="s">
        <v>229</v>
      </c>
      <c r="E159" s="78"/>
      <c r="F159" s="138"/>
      <c r="G159" s="58"/>
      <c r="H159" s="17"/>
      <c r="I159" s="17"/>
    </row>
    <row r="160" spans="1:9" ht="16.5" thickBot="1" x14ac:dyDescent="0.3">
      <c r="A160" s="153"/>
      <c r="B160" s="84" t="s">
        <v>116</v>
      </c>
      <c r="C160" s="33" t="s">
        <v>237</v>
      </c>
      <c r="D160" s="33" t="s">
        <v>230</v>
      </c>
      <c r="E160" s="78">
        <v>0</v>
      </c>
      <c r="F160" s="138"/>
      <c r="G160" s="58"/>
      <c r="H160" s="17"/>
      <c r="I160" s="17"/>
    </row>
    <row r="161" spans="1:9" ht="16.5" thickBot="1" x14ac:dyDescent="0.3">
      <c r="A161" s="153"/>
      <c r="B161" s="84" t="s">
        <v>117</v>
      </c>
      <c r="C161" s="33" t="s">
        <v>238</v>
      </c>
      <c r="D161" s="33" t="s">
        <v>230</v>
      </c>
      <c r="E161" s="78">
        <v>0</v>
      </c>
      <c r="F161" s="138"/>
      <c r="G161" s="58"/>
      <c r="H161" s="17"/>
      <c r="I161" s="17"/>
    </row>
    <row r="162" spans="1:9" ht="16.5" thickBot="1" x14ac:dyDescent="0.3">
      <c r="A162" s="153"/>
      <c r="B162" s="84" t="s">
        <v>118</v>
      </c>
      <c r="C162" s="33" t="s">
        <v>240</v>
      </c>
      <c r="D162" s="33" t="s">
        <v>229</v>
      </c>
      <c r="E162" s="78"/>
      <c r="F162" s="138"/>
      <c r="G162" s="58"/>
      <c r="H162" s="17"/>
      <c r="I162" s="17"/>
    </row>
    <row r="163" spans="1:9" ht="16.5" thickBot="1" x14ac:dyDescent="0.3">
      <c r="A163" s="153"/>
      <c r="B163" s="84" t="s">
        <v>119</v>
      </c>
      <c r="C163" s="33" t="s">
        <v>237</v>
      </c>
      <c r="D163" s="33" t="s">
        <v>230</v>
      </c>
      <c r="E163" s="78">
        <v>0</v>
      </c>
      <c r="F163" s="138"/>
      <c r="G163" s="58"/>
      <c r="H163" s="17"/>
      <c r="I163" s="17"/>
    </row>
    <row r="164" spans="1:9" ht="16.5" thickBot="1" x14ac:dyDescent="0.3">
      <c r="A164" s="153"/>
      <c r="B164" s="84" t="s">
        <v>120</v>
      </c>
      <c r="C164" s="33" t="s">
        <v>238</v>
      </c>
      <c r="D164" s="33" t="s">
        <v>230</v>
      </c>
      <c r="E164" s="78">
        <v>0</v>
      </c>
      <c r="F164" s="138"/>
      <c r="G164" s="58"/>
      <c r="H164" s="17"/>
      <c r="I164" s="17"/>
    </row>
    <row r="165" spans="1:9" ht="16.5" thickBot="1" x14ac:dyDescent="0.3">
      <c r="A165" s="153"/>
      <c r="B165" s="84" t="s">
        <v>121</v>
      </c>
      <c r="C165" s="33" t="s">
        <v>240</v>
      </c>
      <c r="D165" s="33" t="s">
        <v>229</v>
      </c>
      <c r="E165" s="78"/>
      <c r="F165" s="138"/>
      <c r="G165" s="58"/>
      <c r="H165" s="17"/>
      <c r="I165" s="17"/>
    </row>
    <row r="166" spans="1:9" ht="16.5" thickBot="1" x14ac:dyDescent="0.3">
      <c r="A166" s="153"/>
      <c r="B166" s="84" t="s">
        <v>30</v>
      </c>
      <c r="C166" s="33" t="s">
        <v>262</v>
      </c>
      <c r="D166" s="33" t="s">
        <v>228</v>
      </c>
      <c r="E166" s="78"/>
      <c r="F166" s="138"/>
      <c r="G166" s="58"/>
      <c r="H166" s="17"/>
      <c r="I166" s="17"/>
    </row>
    <row r="167" spans="1:9" ht="16.5" thickBot="1" x14ac:dyDescent="0.3">
      <c r="A167" s="153"/>
      <c r="B167" s="84" t="s">
        <v>31</v>
      </c>
      <c r="C167" s="33" t="s">
        <v>237</v>
      </c>
      <c r="D167" s="33" t="s">
        <v>230</v>
      </c>
      <c r="E167" s="120"/>
      <c r="F167" s="143"/>
      <c r="G167" s="66"/>
      <c r="H167" s="17"/>
      <c r="I167" s="17"/>
    </row>
    <row r="168" spans="1:9" ht="16.5" thickBot="1" x14ac:dyDescent="0.3">
      <c r="A168" s="153"/>
      <c r="B168" s="84" t="s">
        <v>32</v>
      </c>
      <c r="C168" s="33" t="s">
        <v>238</v>
      </c>
      <c r="D168" s="33" t="s">
        <v>229</v>
      </c>
      <c r="E168" s="78"/>
      <c r="F168" s="138"/>
      <c r="G168" s="58"/>
      <c r="H168" s="17"/>
      <c r="I168" s="17"/>
    </row>
    <row r="169" spans="1:9" ht="78.599999999999994" customHeight="1" thickBot="1" x14ac:dyDescent="0.3">
      <c r="A169" s="153" t="s">
        <v>338</v>
      </c>
      <c r="B169" s="84" t="s">
        <v>275</v>
      </c>
      <c r="C169" s="31" t="s">
        <v>243</v>
      </c>
      <c r="D169" s="33" t="s">
        <v>230</v>
      </c>
      <c r="E169" s="120">
        <v>0</v>
      </c>
      <c r="F169" s="143"/>
      <c r="G169" s="66"/>
      <c r="H169" s="17"/>
      <c r="I169" s="17"/>
    </row>
    <row r="170" spans="1:9" ht="16.5" thickBot="1" x14ac:dyDescent="0.3">
      <c r="A170" s="153"/>
      <c r="B170" s="84" t="s">
        <v>122</v>
      </c>
      <c r="C170" s="31" t="s">
        <v>276</v>
      </c>
      <c r="D170" s="33" t="s">
        <v>230</v>
      </c>
      <c r="E170" s="120">
        <v>0</v>
      </c>
      <c r="F170" s="143"/>
      <c r="G170" s="66"/>
      <c r="H170" s="17"/>
      <c r="I170" s="17"/>
    </row>
    <row r="171" spans="1:9" ht="16.5" thickBot="1" x14ac:dyDescent="0.3">
      <c r="A171" s="153"/>
      <c r="B171" s="84" t="s">
        <v>123</v>
      </c>
      <c r="C171" s="31" t="s">
        <v>243</v>
      </c>
      <c r="D171" s="33" t="s">
        <v>230</v>
      </c>
      <c r="E171" s="120"/>
      <c r="F171" s="143"/>
      <c r="G171" s="66"/>
      <c r="H171" s="17"/>
      <c r="I171" s="17"/>
    </row>
    <row r="172" spans="1:9" ht="32.25" thickBot="1" x14ac:dyDescent="0.3">
      <c r="A172" s="153"/>
      <c r="B172" s="84" t="s">
        <v>124</v>
      </c>
      <c r="C172" s="31" t="s">
        <v>243</v>
      </c>
      <c r="D172" s="33" t="s">
        <v>230</v>
      </c>
      <c r="E172" s="120">
        <v>0</v>
      </c>
      <c r="F172" s="143"/>
      <c r="G172" s="66"/>
      <c r="H172" s="17"/>
      <c r="I172" s="17"/>
    </row>
    <row r="173" spans="1:9" ht="32.25" thickBot="1" x14ac:dyDescent="0.3">
      <c r="A173" s="153"/>
      <c r="B173" s="84" t="s">
        <v>125</v>
      </c>
      <c r="C173" s="31" t="s">
        <v>243</v>
      </c>
      <c r="D173" s="33" t="s">
        <v>230</v>
      </c>
      <c r="E173" s="120">
        <v>0</v>
      </c>
      <c r="F173" s="143"/>
      <c r="G173" s="66"/>
      <c r="H173" s="17"/>
      <c r="I173" s="17"/>
    </row>
    <row r="174" spans="1:9" ht="32.25" thickBot="1" x14ac:dyDescent="0.3">
      <c r="A174" s="153"/>
      <c r="B174" s="84" t="s">
        <v>277</v>
      </c>
      <c r="C174" s="31" t="s">
        <v>243</v>
      </c>
      <c r="D174" s="33" t="s">
        <v>230</v>
      </c>
      <c r="E174" s="120"/>
      <c r="F174" s="143"/>
      <c r="G174" s="66"/>
      <c r="H174" s="17"/>
      <c r="I174" s="17"/>
    </row>
    <row r="175" spans="1:9" ht="16.5" thickBot="1" x14ac:dyDescent="0.3">
      <c r="A175" s="153"/>
      <c r="B175" s="84" t="s">
        <v>126</v>
      </c>
      <c r="C175" s="31" t="s">
        <v>243</v>
      </c>
      <c r="D175" s="33" t="s">
        <v>230</v>
      </c>
      <c r="E175" s="120">
        <v>0</v>
      </c>
      <c r="F175" s="143"/>
      <c r="G175" s="66"/>
      <c r="H175" s="17"/>
      <c r="I175" s="17"/>
    </row>
    <row r="176" spans="1:9" ht="32.25" thickBot="1" x14ac:dyDescent="0.3">
      <c r="A176" s="153"/>
      <c r="B176" s="84" t="s">
        <v>127</v>
      </c>
      <c r="C176" s="31" t="s">
        <v>243</v>
      </c>
      <c r="D176" s="33" t="s">
        <v>230</v>
      </c>
      <c r="E176" s="120">
        <v>0</v>
      </c>
      <c r="F176" s="143"/>
      <c r="G176" s="66"/>
      <c r="H176" s="17"/>
      <c r="I176" s="17"/>
    </row>
    <row r="177" spans="1:9" ht="16.5" thickBot="1" x14ac:dyDescent="0.3">
      <c r="A177" s="153"/>
      <c r="B177" s="84" t="s">
        <v>128</v>
      </c>
      <c r="C177" s="31" t="s">
        <v>243</v>
      </c>
      <c r="D177" s="33" t="s">
        <v>230</v>
      </c>
      <c r="E177" s="120">
        <v>0</v>
      </c>
      <c r="F177" s="143"/>
      <c r="G177" s="66"/>
      <c r="H177" s="17"/>
      <c r="I177" s="17"/>
    </row>
    <row r="178" spans="1:9" ht="32.25" thickBot="1" x14ac:dyDescent="0.3">
      <c r="A178" s="153"/>
      <c r="B178" s="84" t="s">
        <v>129</v>
      </c>
      <c r="C178" s="31" t="s">
        <v>278</v>
      </c>
      <c r="D178" s="33" t="s">
        <v>230</v>
      </c>
      <c r="E178" s="120">
        <v>0</v>
      </c>
      <c r="F178" s="143"/>
      <c r="G178" s="66"/>
      <c r="H178" s="17"/>
      <c r="I178" s="17"/>
    </row>
    <row r="179" spans="1:9" ht="16.5" thickBot="1" x14ac:dyDescent="0.3">
      <c r="A179" s="153"/>
      <c r="B179" s="84" t="s">
        <v>130</v>
      </c>
      <c r="C179" s="31" t="s">
        <v>279</v>
      </c>
      <c r="D179" s="33" t="s">
        <v>230</v>
      </c>
      <c r="E179" s="120"/>
      <c r="F179" s="143"/>
      <c r="G179" s="66"/>
      <c r="H179" s="17"/>
      <c r="I179" s="17"/>
    </row>
    <row r="180" spans="1:9" ht="16.5" thickBot="1" x14ac:dyDescent="0.3">
      <c r="A180" s="153"/>
      <c r="B180" s="84" t="s">
        <v>131</v>
      </c>
      <c r="C180" s="31" t="s">
        <v>280</v>
      </c>
      <c r="D180" s="33" t="s">
        <v>230</v>
      </c>
      <c r="E180" s="120"/>
      <c r="F180" s="143"/>
      <c r="G180" s="66"/>
      <c r="H180" s="17"/>
      <c r="I180" s="17"/>
    </row>
    <row r="181" spans="1:9" ht="16.5" thickBot="1" x14ac:dyDescent="0.3">
      <c r="A181" s="153"/>
      <c r="B181" s="84" t="s">
        <v>132</v>
      </c>
      <c r="C181" s="31" t="s">
        <v>281</v>
      </c>
      <c r="D181" s="33" t="s">
        <v>230</v>
      </c>
      <c r="E181" s="120">
        <v>0</v>
      </c>
      <c r="F181" s="143"/>
      <c r="G181" s="66"/>
      <c r="H181" s="17"/>
      <c r="I181" s="17"/>
    </row>
    <row r="182" spans="1:9" ht="16.5" thickBot="1" x14ac:dyDescent="0.3">
      <c r="A182" s="153"/>
      <c r="B182" s="96" t="s">
        <v>133</v>
      </c>
      <c r="C182" s="33" t="s">
        <v>244</v>
      </c>
      <c r="D182" s="33" t="s">
        <v>228</v>
      </c>
      <c r="E182" s="78"/>
      <c r="F182" s="138"/>
      <c r="G182" s="58"/>
      <c r="H182" s="17"/>
      <c r="I182" s="17"/>
    </row>
    <row r="183" spans="1:9" ht="16.5" thickBot="1" x14ac:dyDescent="0.3">
      <c r="A183" s="153"/>
      <c r="B183" s="96" t="s">
        <v>263</v>
      </c>
      <c r="C183" s="33" t="s">
        <v>245</v>
      </c>
      <c r="D183" s="33" t="s">
        <v>228</v>
      </c>
      <c r="E183" s="78"/>
      <c r="F183" s="138"/>
      <c r="G183" s="58"/>
      <c r="H183" s="17"/>
      <c r="I183" s="17"/>
    </row>
    <row r="184" spans="1:9" ht="16.5" thickBot="1" x14ac:dyDescent="0.3">
      <c r="A184" s="153" t="s">
        <v>264</v>
      </c>
      <c r="B184" s="84" t="s">
        <v>134</v>
      </c>
      <c r="C184" s="42" t="s">
        <v>246</v>
      </c>
      <c r="D184" s="42" t="s">
        <v>247</v>
      </c>
      <c r="E184" s="106">
        <v>42087.168055555558</v>
      </c>
      <c r="F184" s="144"/>
      <c r="G184" s="57"/>
      <c r="H184" s="17"/>
      <c r="I184" s="17"/>
    </row>
    <row r="185" spans="1:9" ht="16.5" thickBot="1" x14ac:dyDescent="0.3">
      <c r="A185" s="153"/>
      <c r="B185" s="97" t="s">
        <v>135</v>
      </c>
      <c r="C185" s="70"/>
      <c r="D185" s="70"/>
      <c r="E185" s="130"/>
      <c r="F185" s="139"/>
      <c r="G185" s="48"/>
      <c r="H185" s="17"/>
      <c r="I185" s="17"/>
    </row>
    <row r="186" spans="1:9" ht="16.5" thickBot="1" x14ac:dyDescent="0.3">
      <c r="A186" s="153"/>
      <c r="B186" s="98" t="s">
        <v>264</v>
      </c>
      <c r="C186" s="71"/>
      <c r="D186" s="71"/>
      <c r="E186" s="108"/>
      <c r="F186" s="138"/>
      <c r="G186" s="67"/>
      <c r="H186" s="17"/>
      <c r="I186" s="17"/>
    </row>
    <row r="187" spans="1:9" ht="16.5" thickBot="1" x14ac:dyDescent="0.3">
      <c r="A187" s="153"/>
      <c r="B187" s="84" t="s">
        <v>136</v>
      </c>
      <c r="C187" s="31" t="s">
        <v>249</v>
      </c>
      <c r="D187" s="33" t="s">
        <v>230</v>
      </c>
      <c r="E187" s="78">
        <v>0</v>
      </c>
      <c r="F187" s="138"/>
      <c r="G187" s="58"/>
      <c r="H187" s="17"/>
      <c r="I187" s="17"/>
    </row>
    <row r="188" spans="1:9" ht="16.5" thickBot="1" x14ac:dyDescent="0.3">
      <c r="A188" s="153"/>
      <c r="B188" s="84" t="s">
        <v>248</v>
      </c>
      <c r="C188" s="31" t="s">
        <v>249</v>
      </c>
      <c r="D188" s="33" t="s">
        <v>230</v>
      </c>
      <c r="E188" s="78">
        <v>0</v>
      </c>
      <c r="F188" s="138"/>
      <c r="G188" s="58"/>
      <c r="H188" s="17"/>
      <c r="I188" s="17"/>
    </row>
    <row r="189" spans="1:9" ht="16.5" thickBot="1" x14ac:dyDescent="0.3">
      <c r="A189" s="153"/>
      <c r="B189" s="84" t="s">
        <v>137</v>
      </c>
      <c r="C189" s="31" t="s">
        <v>249</v>
      </c>
      <c r="D189" s="33" t="s">
        <v>230</v>
      </c>
      <c r="E189" s="78">
        <v>1</v>
      </c>
      <c r="F189" s="138"/>
      <c r="G189" s="58"/>
      <c r="H189" s="17"/>
      <c r="I189" s="17"/>
    </row>
    <row r="190" spans="1:9" ht="16.5" thickBot="1" x14ac:dyDescent="0.3">
      <c r="A190" s="153"/>
      <c r="B190" s="84" t="s">
        <v>138</v>
      </c>
      <c r="C190" s="31" t="s">
        <v>249</v>
      </c>
      <c r="D190" s="33" t="s">
        <v>230</v>
      </c>
      <c r="E190" s="78">
        <v>0</v>
      </c>
      <c r="F190" s="138"/>
      <c r="G190" s="58"/>
      <c r="H190" s="17"/>
      <c r="I190" s="17"/>
    </row>
    <row r="191" spans="1:9" ht="16.5" thickBot="1" x14ac:dyDescent="0.3">
      <c r="A191" s="153"/>
      <c r="B191" s="84" t="s">
        <v>139</v>
      </c>
      <c r="C191" s="31" t="s">
        <v>249</v>
      </c>
      <c r="D191" s="33" t="s">
        <v>230</v>
      </c>
      <c r="E191" s="78">
        <v>0</v>
      </c>
      <c r="F191" s="138"/>
      <c r="G191" s="58"/>
      <c r="H191" s="17"/>
      <c r="I191" s="17"/>
    </row>
    <row r="192" spans="1:9" ht="16.5" thickBot="1" x14ac:dyDescent="0.3">
      <c r="A192" s="153"/>
      <c r="B192" s="99" t="s">
        <v>140</v>
      </c>
      <c r="C192" s="71"/>
      <c r="D192" s="71"/>
      <c r="E192" s="108">
        <v>0</v>
      </c>
      <c r="F192" s="138"/>
      <c r="G192" s="48"/>
      <c r="H192" s="17"/>
      <c r="I192" s="17"/>
    </row>
    <row r="193" spans="1:9" ht="57" customHeight="1" thickBot="1" x14ac:dyDescent="0.3">
      <c r="A193" s="153"/>
      <c r="B193" s="84" t="s">
        <v>172</v>
      </c>
      <c r="C193" s="33" t="s">
        <v>265</v>
      </c>
      <c r="D193" s="33" t="s">
        <v>228</v>
      </c>
      <c r="E193" s="78" t="s">
        <v>282</v>
      </c>
      <c r="F193" s="138"/>
      <c r="G193" s="58"/>
      <c r="H193" s="17"/>
      <c r="I193" s="17"/>
    </row>
    <row r="194" spans="1:9" ht="16.5" thickBot="1" x14ac:dyDescent="0.3">
      <c r="A194" s="103"/>
      <c r="B194" s="99" t="s">
        <v>141</v>
      </c>
      <c r="C194" s="72"/>
      <c r="D194" s="72"/>
      <c r="E194" s="131" t="str">
        <f>IF(COUNT([1]!TableSource[[#This Row],[Blood 1]:[post exposure]])=0,"No sample data","Sample data")</f>
        <v>No sample data</v>
      </c>
      <c r="F194" s="140"/>
      <c r="G194" s="48"/>
      <c r="H194" s="17"/>
      <c r="I194" s="17"/>
    </row>
    <row r="195" spans="1:9" ht="16.5" thickBot="1" x14ac:dyDescent="0.3">
      <c r="A195" s="153"/>
      <c r="B195" s="98" t="s">
        <v>250</v>
      </c>
      <c r="C195" s="71"/>
      <c r="D195" s="71"/>
      <c r="E195" s="108">
        <v>1</v>
      </c>
      <c r="F195" s="138"/>
      <c r="G195" s="67"/>
      <c r="H195" s="17"/>
      <c r="I195" s="17"/>
    </row>
    <row r="196" spans="1:9" ht="28.9" customHeight="1" thickBot="1" x14ac:dyDescent="0.3">
      <c r="A196" s="153"/>
      <c r="B196" s="85" t="s">
        <v>168</v>
      </c>
      <c r="C196" s="42" t="s">
        <v>251</v>
      </c>
      <c r="D196" s="42" t="s">
        <v>247</v>
      </c>
      <c r="E196" s="106">
        <v>42085.986805555556</v>
      </c>
      <c r="F196" s="144"/>
      <c r="G196" s="57"/>
      <c r="H196" s="17"/>
      <c r="I196" s="17"/>
    </row>
    <row r="197" spans="1:9" ht="16.5" thickBot="1" x14ac:dyDescent="0.3">
      <c r="A197" s="153"/>
      <c r="B197" s="100" t="s">
        <v>169</v>
      </c>
      <c r="C197" s="73" t="s">
        <v>155</v>
      </c>
      <c r="D197" s="73" t="s">
        <v>145</v>
      </c>
      <c r="E197" s="107">
        <f>IF(ISERROR(24*(E196-E16)),"Missing date",24*(E196-E16))</f>
        <v>0.84999999997671694</v>
      </c>
      <c r="F197" s="141"/>
      <c r="G197" s="48"/>
      <c r="H197" s="17"/>
      <c r="I197" s="17"/>
    </row>
    <row r="198" spans="1:9" ht="16.5" thickBot="1" x14ac:dyDescent="0.3">
      <c r="A198" s="153"/>
      <c r="B198" s="99" t="s">
        <v>142</v>
      </c>
      <c r="C198" s="71"/>
      <c r="D198" s="71"/>
      <c r="E198" s="108">
        <v>1</v>
      </c>
      <c r="F198" s="138"/>
      <c r="G198" s="67"/>
      <c r="H198" s="17"/>
      <c r="I198" s="17"/>
    </row>
    <row r="199" spans="1:9" ht="37.15" customHeight="1" thickBot="1" x14ac:dyDescent="0.3">
      <c r="A199" s="153"/>
      <c r="B199" s="85" t="s">
        <v>143</v>
      </c>
      <c r="C199" s="106" t="s">
        <v>266</v>
      </c>
      <c r="D199" s="42" t="s">
        <v>247</v>
      </c>
      <c r="E199" s="106">
        <v>42085.986805555556</v>
      </c>
      <c r="F199" s="144"/>
      <c r="G199" s="57"/>
      <c r="H199" s="17"/>
      <c r="I199" s="17"/>
    </row>
    <row r="200" spans="1:9" ht="16.5" thickBot="1" x14ac:dyDescent="0.3">
      <c r="A200" s="153"/>
      <c r="B200" s="100" t="s">
        <v>169</v>
      </c>
      <c r="C200" s="107" t="s">
        <v>155</v>
      </c>
      <c r="D200" s="73" t="s">
        <v>145</v>
      </c>
      <c r="E200" s="107" t="str">
        <f>IF(ISERROR(24*(E199-E19)),"Missing date",24*(E199-E19))</f>
        <v>Missing date</v>
      </c>
      <c r="F200" s="141"/>
      <c r="G200" s="48"/>
      <c r="H200" s="17"/>
      <c r="I200" s="17"/>
    </row>
    <row r="201" spans="1:9" ht="16.5" thickBot="1" x14ac:dyDescent="0.3">
      <c r="A201" s="153"/>
      <c r="B201" s="99" t="s">
        <v>142</v>
      </c>
      <c r="C201" s="108"/>
      <c r="D201" s="71"/>
      <c r="E201" s="108">
        <v>1</v>
      </c>
      <c r="F201" s="138"/>
      <c r="G201" s="67"/>
      <c r="H201" s="17"/>
      <c r="I201" s="17"/>
    </row>
    <row r="202" spans="1:9" ht="32.25" thickBot="1" x14ac:dyDescent="0.3">
      <c r="A202" s="153"/>
      <c r="B202" s="85" t="s">
        <v>144</v>
      </c>
      <c r="C202" s="106" t="s">
        <v>266</v>
      </c>
      <c r="D202" s="42" t="s">
        <v>247</v>
      </c>
      <c r="E202" s="106">
        <v>42087.27</v>
      </c>
      <c r="F202" s="144"/>
      <c r="G202" s="57"/>
      <c r="H202" s="17"/>
      <c r="I202" s="17"/>
    </row>
    <row r="203" spans="1:9" ht="16.5" thickBot="1" x14ac:dyDescent="0.3">
      <c r="A203" s="153"/>
      <c r="B203" s="100" t="s">
        <v>169</v>
      </c>
      <c r="C203" s="107" t="s">
        <v>155</v>
      </c>
      <c r="D203" s="73" t="s">
        <v>145</v>
      </c>
      <c r="E203" s="107">
        <f>IF(ISERROR(24*(E202-E22)),"Missing date",24*(E202-E22))</f>
        <v>1010094.48</v>
      </c>
      <c r="F203" s="141"/>
      <c r="G203" s="48"/>
      <c r="H203" s="17"/>
      <c r="I203" s="17"/>
    </row>
    <row r="204" spans="1:9" ht="16.5" thickBot="1" x14ac:dyDescent="0.3">
      <c r="A204" s="153"/>
      <c r="B204" s="99" t="s">
        <v>142</v>
      </c>
      <c r="C204" s="108"/>
      <c r="D204" s="71"/>
      <c r="E204" s="108">
        <v>1</v>
      </c>
      <c r="F204" s="138"/>
      <c r="G204" s="67"/>
      <c r="H204" s="17"/>
      <c r="I204" s="17"/>
    </row>
    <row r="205" spans="1:9" ht="32.25" thickBot="1" x14ac:dyDescent="0.3">
      <c r="A205" s="153"/>
      <c r="B205" s="85" t="s">
        <v>146</v>
      </c>
      <c r="C205" s="106" t="s">
        <v>266</v>
      </c>
      <c r="D205" s="42" t="s">
        <v>247</v>
      </c>
      <c r="E205" s="106"/>
      <c r="F205" s="144"/>
      <c r="G205" s="57"/>
      <c r="H205" s="17"/>
      <c r="I205" s="17"/>
    </row>
    <row r="206" spans="1:9" ht="16.5" thickBot="1" x14ac:dyDescent="0.3">
      <c r="A206" s="153"/>
      <c r="B206" s="100" t="s">
        <v>169</v>
      </c>
      <c r="C206" s="107" t="s">
        <v>155</v>
      </c>
      <c r="D206" s="73" t="s">
        <v>145</v>
      </c>
      <c r="E206" s="107">
        <f>IF(ISERROR(24*(E205-E25)),"Missing date",24*(E205-E25))</f>
        <v>0</v>
      </c>
      <c r="F206" s="141"/>
      <c r="G206" s="48"/>
      <c r="H206" s="17"/>
      <c r="I206" s="17"/>
    </row>
    <row r="207" spans="1:9" ht="16.5" thickBot="1" x14ac:dyDescent="0.3">
      <c r="A207" s="153"/>
      <c r="B207" s="99" t="s">
        <v>142</v>
      </c>
      <c r="C207" s="108"/>
      <c r="D207" s="71"/>
      <c r="E207" s="108">
        <v>1</v>
      </c>
      <c r="F207" s="138"/>
      <c r="G207" s="67"/>
      <c r="H207" s="17"/>
      <c r="I207" s="17"/>
    </row>
    <row r="208" spans="1:9" ht="16.5" thickBot="1" x14ac:dyDescent="0.3">
      <c r="A208" s="153"/>
      <c r="B208" s="85" t="s">
        <v>147</v>
      </c>
      <c r="C208" s="106" t="s">
        <v>267</v>
      </c>
      <c r="D208" s="42" t="s">
        <v>247</v>
      </c>
      <c r="E208" s="106"/>
      <c r="F208" s="144"/>
      <c r="G208" s="57"/>
      <c r="H208" s="17"/>
      <c r="I208" s="17"/>
    </row>
    <row r="209" spans="1:9" ht="16.5" thickBot="1" x14ac:dyDescent="0.3">
      <c r="A209" s="153"/>
      <c r="B209" s="100" t="s">
        <v>169</v>
      </c>
      <c r="C209" s="107" t="s">
        <v>155</v>
      </c>
      <c r="D209" s="73" t="s">
        <v>145</v>
      </c>
      <c r="E209" s="107">
        <f>IF(ISERROR(24*(E208-E28)),"Missing date",24*(E208-E28))</f>
        <v>0</v>
      </c>
      <c r="F209" s="141"/>
      <c r="G209" s="48"/>
      <c r="H209" s="17"/>
      <c r="I209" s="17"/>
    </row>
    <row r="210" spans="1:9" ht="16.5" thickBot="1" x14ac:dyDescent="0.3">
      <c r="A210" s="153"/>
      <c r="B210" s="99" t="s">
        <v>142</v>
      </c>
      <c r="C210" s="108"/>
      <c r="D210" s="71"/>
      <c r="E210" s="108">
        <v>1</v>
      </c>
      <c r="F210" s="138"/>
      <c r="G210" s="67"/>
      <c r="H210" s="17"/>
      <c r="I210" s="17"/>
    </row>
    <row r="211" spans="1:9" ht="32.25" thickBot="1" x14ac:dyDescent="0.3">
      <c r="A211" s="153"/>
      <c r="B211" s="85" t="s">
        <v>148</v>
      </c>
      <c r="C211" s="106" t="s">
        <v>268</v>
      </c>
      <c r="D211" s="42" t="s">
        <v>247</v>
      </c>
      <c r="E211" s="106"/>
      <c r="F211" s="144"/>
      <c r="G211" s="57"/>
      <c r="H211" s="17"/>
      <c r="I211" s="17"/>
    </row>
    <row r="212" spans="1:9" ht="16.5" thickBot="1" x14ac:dyDescent="0.3">
      <c r="A212" s="153"/>
      <c r="B212" s="100" t="s">
        <v>169</v>
      </c>
      <c r="C212" s="107" t="s">
        <v>155</v>
      </c>
      <c r="D212" s="73" t="s">
        <v>145</v>
      </c>
      <c r="E212" s="107">
        <f>IF(ISERROR(24*(E211-E32)),"Missing date",24*(E211-E32))</f>
        <v>0</v>
      </c>
      <c r="F212" s="141"/>
      <c r="G212" s="48"/>
      <c r="H212" s="17"/>
      <c r="I212" s="17"/>
    </row>
    <row r="213" spans="1:9" ht="16.5" thickBot="1" x14ac:dyDescent="0.3">
      <c r="A213" s="153"/>
      <c r="B213" s="99" t="s">
        <v>142</v>
      </c>
      <c r="C213" s="108"/>
      <c r="D213" s="71"/>
      <c r="E213" s="108">
        <v>1</v>
      </c>
      <c r="F213" s="138"/>
      <c r="G213" s="67"/>
      <c r="H213" s="17"/>
      <c r="I213" s="17"/>
    </row>
    <row r="214" spans="1:9" ht="32.25" thickBot="1" x14ac:dyDescent="0.3">
      <c r="A214" s="153"/>
      <c r="B214" s="85" t="s">
        <v>149</v>
      </c>
      <c r="C214" s="106" t="s">
        <v>268</v>
      </c>
      <c r="D214" s="42" t="s">
        <v>247</v>
      </c>
      <c r="E214" s="106"/>
      <c r="F214" s="144"/>
      <c r="G214" s="57"/>
      <c r="H214" s="17"/>
      <c r="I214" s="17"/>
    </row>
    <row r="215" spans="1:9" ht="16.5" thickBot="1" x14ac:dyDescent="0.3">
      <c r="A215" s="153"/>
      <c r="B215" s="100" t="s">
        <v>169</v>
      </c>
      <c r="C215" s="107" t="s">
        <v>155</v>
      </c>
      <c r="D215" s="73" t="s">
        <v>145</v>
      </c>
      <c r="E215" s="107">
        <f>IF(ISERROR(24*(E214-E36)),"Missing date",24*(E214-E36))</f>
        <v>0</v>
      </c>
      <c r="F215" s="141"/>
      <c r="G215" s="48"/>
      <c r="H215" s="17"/>
      <c r="I215" s="17"/>
    </row>
    <row r="216" spans="1:9" ht="16.5" thickBot="1" x14ac:dyDescent="0.3">
      <c r="A216" s="153"/>
      <c r="B216" s="99" t="s">
        <v>142</v>
      </c>
      <c r="C216" s="108"/>
      <c r="D216" s="71"/>
      <c r="E216" s="108">
        <v>1</v>
      </c>
      <c r="F216" s="138"/>
      <c r="G216" s="67"/>
      <c r="H216" s="17"/>
      <c r="I216" s="17"/>
    </row>
    <row r="217" spans="1:9" ht="32.25" thickBot="1" x14ac:dyDescent="0.3">
      <c r="A217" s="154"/>
      <c r="B217" s="90" t="s">
        <v>150</v>
      </c>
      <c r="C217" s="109" t="s">
        <v>268</v>
      </c>
      <c r="D217" s="110" t="s">
        <v>247</v>
      </c>
      <c r="E217" s="109"/>
      <c r="F217" s="144"/>
      <c r="G217" s="111"/>
      <c r="H217" s="17"/>
      <c r="I217" s="17"/>
    </row>
    <row r="218" spans="1:9" ht="33" thickTop="1" thickBot="1" x14ac:dyDescent="0.3">
      <c r="A218" s="112"/>
      <c r="B218" s="113" t="s">
        <v>382</v>
      </c>
      <c r="C218" s="114" t="s">
        <v>383</v>
      </c>
      <c r="D218" s="40" t="s">
        <v>228</v>
      </c>
      <c r="E218" s="115" t="s">
        <v>384</v>
      </c>
      <c r="F218" s="150"/>
      <c r="G218" s="116"/>
      <c r="H218" s="17"/>
      <c r="I218" s="17"/>
    </row>
    <row r="219" spans="1:9" ht="16.5" thickBot="1" x14ac:dyDescent="0.3">
      <c r="A219" s="103"/>
      <c r="B219" s="101" t="s">
        <v>151</v>
      </c>
      <c r="C219" s="33" t="s">
        <v>283</v>
      </c>
      <c r="D219" s="33" t="s">
        <v>228</v>
      </c>
      <c r="E219" s="78"/>
      <c r="F219" s="138"/>
      <c r="G219" s="58"/>
      <c r="H219" s="17"/>
      <c r="I219" s="17"/>
    </row>
    <row r="220" spans="1:9" ht="16.5" thickBot="1" x14ac:dyDescent="0.3">
      <c r="A220" s="103"/>
      <c r="B220" s="101" t="s">
        <v>152</v>
      </c>
      <c r="C220" s="33" t="s">
        <v>269</v>
      </c>
      <c r="D220" s="33" t="s">
        <v>228</v>
      </c>
      <c r="E220" s="78" t="s">
        <v>270</v>
      </c>
      <c r="F220" s="138"/>
      <c r="G220" s="58"/>
      <c r="H220" s="17"/>
      <c r="I220" s="17"/>
    </row>
    <row r="221" spans="1:9" ht="16.5" thickBot="1" x14ac:dyDescent="0.3">
      <c r="A221" s="103"/>
      <c r="B221" s="82" t="s">
        <v>153</v>
      </c>
      <c r="C221" s="29" t="s">
        <v>271</v>
      </c>
      <c r="D221" s="29" t="s">
        <v>228</v>
      </c>
      <c r="E221" s="119" t="s">
        <v>385</v>
      </c>
      <c r="F221" s="142"/>
      <c r="G221" s="68"/>
      <c r="H221" s="17"/>
      <c r="I221" s="17"/>
    </row>
    <row r="222" spans="1:9" ht="30.75" thickBot="1" x14ac:dyDescent="0.3">
      <c r="A222" s="103"/>
      <c r="B222" s="101" t="s">
        <v>154</v>
      </c>
      <c r="C222" s="33" t="s">
        <v>272</v>
      </c>
      <c r="D222" s="33" t="s">
        <v>242</v>
      </c>
      <c r="E222" s="132" t="s">
        <v>273</v>
      </c>
      <c r="F222" s="151"/>
      <c r="G222" s="69"/>
      <c r="H222" s="17"/>
      <c r="I222" s="17"/>
    </row>
    <row r="223" spans="1:9" x14ac:dyDescent="0.25">
      <c r="A223" s="103"/>
      <c r="B223" s="74"/>
      <c r="C223" s="74"/>
      <c r="D223" s="74"/>
      <c r="E223" s="133"/>
      <c r="F223" s="133"/>
      <c r="G223" s="17"/>
      <c r="H223" s="17"/>
      <c r="I223" s="17"/>
    </row>
    <row r="224" spans="1:9" ht="15.75" x14ac:dyDescent="0.25">
      <c r="A224" s="103"/>
      <c r="B224" s="75" t="s">
        <v>252</v>
      </c>
      <c r="C224" s="76" t="s">
        <v>253</v>
      </c>
      <c r="D224" s="76"/>
      <c r="E224" s="134" t="s">
        <v>254</v>
      </c>
      <c r="F224" s="134"/>
      <c r="G224" s="15"/>
      <c r="H224" s="17"/>
      <c r="I224" s="17"/>
    </row>
    <row r="225" spans="1:9" x14ac:dyDescent="0.25">
      <c r="A225" s="103"/>
      <c r="B225" s="79" t="s">
        <v>389</v>
      </c>
      <c r="C225" s="77"/>
      <c r="D225" s="77"/>
      <c r="E225" s="135"/>
      <c r="F225" s="135"/>
      <c r="G225" s="15"/>
      <c r="H225" s="17"/>
      <c r="I225" s="17"/>
    </row>
    <row r="226" spans="1:9" x14ac:dyDescent="0.25">
      <c r="A226" s="104"/>
      <c r="B226" s="74"/>
      <c r="C226" s="74"/>
      <c r="D226" s="74"/>
      <c r="E226" s="133"/>
      <c r="F226" s="133"/>
      <c r="G226" s="17"/>
      <c r="H226" s="17"/>
      <c r="I226" s="17"/>
    </row>
  </sheetData>
  <mergeCells count="12">
    <mergeCell ref="A195:A217"/>
    <mergeCell ref="A7:A14"/>
    <mergeCell ref="A15:A38"/>
    <mergeCell ref="A39:A53"/>
    <mergeCell ref="A55:A65"/>
    <mergeCell ref="A66:A74"/>
    <mergeCell ref="A75:A96"/>
    <mergeCell ref="A97:A122"/>
    <mergeCell ref="A123:A141"/>
    <mergeCell ref="A142:A168"/>
    <mergeCell ref="A169:A183"/>
    <mergeCell ref="A184:A193"/>
  </mergeCells>
  <conditionalFormatting sqref="C6">
    <cfRule type="duplicateValues" dxfId="3" priority="1"/>
  </conditionalFormatting>
  <conditionalFormatting sqref="C2">
    <cfRule type="duplicateValues" dxfId="2" priority="4"/>
  </conditionalFormatting>
  <conditionalFormatting sqref="C4">
    <cfRule type="duplicateValues" dxfId="1" priority="3"/>
  </conditionalFormatting>
  <conditionalFormatting sqref="C5">
    <cfRule type="duplicateValues" dxfId="0" priority="2"/>
  </conditionalFormatting>
  <hyperlinks>
    <hyperlink ref="E222" r:id="rId1"/>
  </hyperlinks>
  <pageMargins left="0.7" right="0.7" top="0.75" bottom="0.75" header="0.3" footer="0.3"/>
  <pageSetup paperSize="9" orientation="portrait" horizontalDpi="360" verticalDpi="360"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lists'!$A$2:$A$6</xm:f>
          </x14:formula1>
          <xm:sqref>G18 G30 G24 G36</xm:sqref>
        </x14:dataValidation>
        <x14:dataValidation type="list" allowBlank="1" showInputMessage="1" showErrorMessage="1">
          <x14:formula1>
            <xm:f>'Drop down lists'!$E$2:$E$8</xm:f>
          </x14:formula1>
          <xm:sqref>G20 G32 G26 G38</xm:sqref>
        </x14:dataValidation>
        <x14:dataValidation type="list" allowBlank="1" showInputMessage="1" showErrorMessage="1">
          <x14:formula1>
            <xm:f>'Drop down lists'!$C$2:$C$11</xm:f>
          </x14:formula1>
          <xm:sqref>G19 G31 G25 G37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activeCell="F15" sqref="F15"/>
    </sheetView>
  </sheetViews>
  <sheetFormatPr defaultRowHeight="15" x14ac:dyDescent="0.25"/>
  <sheetData>
    <row r="1" spans="1:5" x14ac:dyDescent="0.25">
      <c r="A1" s="11" t="s">
        <v>295</v>
      </c>
      <c r="C1" s="11" t="s">
        <v>299</v>
      </c>
      <c r="E1" t="s">
        <v>306</v>
      </c>
    </row>
    <row r="2" spans="1:5" x14ac:dyDescent="0.25">
      <c r="A2" t="s">
        <v>7</v>
      </c>
      <c r="C2" t="s">
        <v>300</v>
      </c>
      <c r="E2" t="s">
        <v>307</v>
      </c>
    </row>
    <row r="3" spans="1:5" x14ac:dyDescent="0.25">
      <c r="A3" t="s">
        <v>296</v>
      </c>
      <c r="C3" t="s">
        <v>301</v>
      </c>
      <c r="E3" t="s">
        <v>308</v>
      </c>
    </row>
    <row r="4" spans="1:5" x14ac:dyDescent="0.25">
      <c r="A4" t="s">
        <v>297</v>
      </c>
      <c r="C4" t="s">
        <v>302</v>
      </c>
      <c r="E4" t="s">
        <v>178</v>
      </c>
    </row>
    <row r="5" spans="1:5" x14ac:dyDescent="0.25">
      <c r="A5" t="s">
        <v>139</v>
      </c>
      <c r="C5" t="s">
        <v>290</v>
      </c>
      <c r="E5" t="s">
        <v>309</v>
      </c>
    </row>
    <row r="6" spans="1:5" x14ac:dyDescent="0.25">
      <c r="A6" t="s">
        <v>286</v>
      </c>
      <c r="C6" t="s">
        <v>288</v>
      </c>
      <c r="E6" t="s">
        <v>310</v>
      </c>
    </row>
    <row r="7" spans="1:5" x14ac:dyDescent="0.25">
      <c r="C7" t="s">
        <v>303</v>
      </c>
      <c r="E7" t="s">
        <v>139</v>
      </c>
    </row>
    <row r="8" spans="1:5" x14ac:dyDescent="0.25">
      <c r="C8" t="s">
        <v>304</v>
      </c>
      <c r="E8" t="s">
        <v>286</v>
      </c>
    </row>
    <row r="9" spans="1:5" x14ac:dyDescent="0.25">
      <c r="C9" t="s">
        <v>305</v>
      </c>
    </row>
    <row r="10" spans="1:5" x14ac:dyDescent="0.25">
      <c r="C10" t="s">
        <v>139</v>
      </c>
    </row>
    <row r="11" spans="1:5" x14ac:dyDescent="0.25">
      <c r="C11" t="s">
        <v>286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D5" sqref="D5"/>
    </sheetView>
  </sheetViews>
  <sheetFormatPr defaultRowHeight="15.75" x14ac:dyDescent="0.25"/>
  <cols>
    <col min="2" max="2" width="137.85546875" style="19" customWidth="1"/>
  </cols>
  <sheetData>
    <row r="1" spans="1:2" x14ac:dyDescent="0.25">
      <c r="A1" s="23" t="s">
        <v>380</v>
      </c>
    </row>
    <row r="2" spans="1:2" x14ac:dyDescent="0.25">
      <c r="A2" s="23" t="s">
        <v>156</v>
      </c>
    </row>
    <row r="3" spans="1:2" x14ac:dyDescent="0.25">
      <c r="A3" s="20" t="s">
        <v>379</v>
      </c>
    </row>
    <row r="4" spans="1:2" s="12" customFormat="1" ht="65.45" customHeight="1" x14ac:dyDescent="0.25">
      <c r="A4" s="13">
        <v>1</v>
      </c>
      <c r="B4" s="14" t="s">
        <v>209</v>
      </c>
    </row>
    <row r="5" spans="1:2" s="12" customFormat="1" ht="50.45" customHeight="1" x14ac:dyDescent="0.25">
      <c r="A5" s="13">
        <v>2</v>
      </c>
      <c r="B5" s="14" t="s">
        <v>221</v>
      </c>
    </row>
    <row r="6" spans="1:2" s="12" customFormat="1" ht="44.45" customHeight="1" x14ac:dyDescent="0.25">
      <c r="A6" s="13">
        <v>3</v>
      </c>
      <c r="B6" s="14" t="s">
        <v>210</v>
      </c>
    </row>
    <row r="7" spans="1:2" s="12" customFormat="1" ht="53.45" customHeight="1" x14ac:dyDescent="0.25">
      <c r="A7" s="13">
        <v>4</v>
      </c>
      <c r="B7" s="14" t="s">
        <v>222</v>
      </c>
    </row>
    <row r="8" spans="1:2" s="12" customFormat="1" ht="36.6" customHeight="1" x14ac:dyDescent="0.25">
      <c r="A8" s="13">
        <v>5</v>
      </c>
      <c r="B8" s="21" t="s">
        <v>375</v>
      </c>
    </row>
    <row r="9" spans="1:2" s="12" customFormat="1" ht="37.9" customHeight="1" x14ac:dyDescent="0.25">
      <c r="A9" s="13">
        <v>6</v>
      </c>
      <c r="B9" s="21" t="s">
        <v>211</v>
      </c>
    </row>
    <row r="10" spans="1:2" s="12" customFormat="1" ht="53.45" customHeight="1" x14ac:dyDescent="0.25">
      <c r="A10" s="13">
        <v>7</v>
      </c>
      <c r="B10" s="21" t="s">
        <v>212</v>
      </c>
    </row>
    <row r="11" spans="1:2" s="12" customFormat="1" ht="31.9" customHeight="1" x14ac:dyDescent="0.25">
      <c r="A11" s="13">
        <v>8</v>
      </c>
      <c r="B11" s="21" t="s">
        <v>213</v>
      </c>
    </row>
    <row r="12" spans="1:2" s="12" customFormat="1" ht="34.15" customHeight="1" x14ac:dyDescent="0.25">
      <c r="A12" s="13">
        <v>9</v>
      </c>
      <c r="B12" s="21" t="s">
        <v>214</v>
      </c>
    </row>
    <row r="13" spans="1:2" s="12" customFormat="1" ht="34.15" customHeight="1" x14ac:dyDescent="0.25">
      <c r="A13" s="13">
        <v>10</v>
      </c>
      <c r="B13" s="21" t="s">
        <v>215</v>
      </c>
    </row>
    <row r="14" spans="1:2" s="12" customFormat="1" ht="34.15" customHeight="1" x14ac:dyDescent="0.25">
      <c r="A14" s="13">
        <v>11</v>
      </c>
      <c r="B14" s="21" t="s">
        <v>216</v>
      </c>
    </row>
    <row r="15" spans="1:2" s="12" customFormat="1" ht="34.15" customHeight="1" x14ac:dyDescent="0.25">
      <c r="A15" s="13">
        <v>12</v>
      </c>
      <c r="B15" s="21" t="s">
        <v>217</v>
      </c>
    </row>
    <row r="16" spans="1:2" s="12" customFormat="1" ht="34.15" customHeight="1" x14ac:dyDescent="0.25">
      <c r="A16" s="13">
        <v>13</v>
      </c>
      <c r="B16" s="21" t="s">
        <v>376</v>
      </c>
    </row>
    <row r="17" spans="1:2" s="12" customFormat="1" ht="34.15" customHeight="1" x14ac:dyDescent="0.25">
      <c r="A17" s="13">
        <v>14</v>
      </c>
      <c r="B17" s="21" t="s">
        <v>218</v>
      </c>
    </row>
    <row r="18" spans="1:2" s="12" customFormat="1" ht="34.15" customHeight="1" x14ac:dyDescent="0.25">
      <c r="A18" s="13">
        <v>15</v>
      </c>
      <c r="B18" s="21" t="s">
        <v>219</v>
      </c>
    </row>
    <row r="19" spans="1:2" s="12" customFormat="1" ht="34.15" customHeight="1" x14ac:dyDescent="0.25">
      <c r="A19" s="13">
        <v>16</v>
      </c>
      <c r="B19" s="21" t="s">
        <v>220</v>
      </c>
    </row>
    <row r="20" spans="1:2" ht="31.5" x14ac:dyDescent="0.25">
      <c r="A20" s="22">
        <v>17</v>
      </c>
      <c r="B20" s="14" t="s">
        <v>377</v>
      </c>
    </row>
    <row r="21" spans="1:2" x14ac:dyDescent="0.25">
      <c r="A21" s="22">
        <v>18</v>
      </c>
      <c r="B21" s="21" t="s">
        <v>378</v>
      </c>
    </row>
    <row r="22" spans="1:2" x14ac:dyDescent="0.25">
      <c r="B22" s="18"/>
    </row>
    <row r="23" spans="1:2" ht="15" x14ac:dyDescent="0.25">
      <c r="B2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topLeftCell="A7" workbookViewId="0">
      <selection activeCell="B21" sqref="B21"/>
    </sheetView>
  </sheetViews>
  <sheetFormatPr defaultRowHeight="15" x14ac:dyDescent="0.25"/>
  <cols>
    <col min="2" max="3" width="75" customWidth="1"/>
  </cols>
  <sheetData>
    <row r="1" spans="2:3" ht="19.149999999999999" customHeight="1" x14ac:dyDescent="0.25"/>
    <row r="2" spans="2:3" ht="19.149999999999999" customHeight="1" thickBot="1" x14ac:dyDescent="0.3">
      <c r="B2" s="2" t="s">
        <v>179</v>
      </c>
    </row>
    <row r="3" spans="2:3" ht="21.6" customHeight="1" x14ac:dyDescent="0.25">
      <c r="B3" s="3" t="s">
        <v>180</v>
      </c>
      <c r="C3" s="7" t="s">
        <v>192</v>
      </c>
    </row>
    <row r="4" spans="2:3" ht="21.6" customHeight="1" x14ac:dyDescent="0.25">
      <c r="B4" s="4" t="s">
        <v>181</v>
      </c>
      <c r="C4" s="8" t="s">
        <v>193</v>
      </c>
    </row>
    <row r="5" spans="2:3" ht="21.6" customHeight="1" x14ac:dyDescent="0.25">
      <c r="B5" s="4" t="s">
        <v>182</v>
      </c>
      <c r="C5" s="8" t="s">
        <v>194</v>
      </c>
    </row>
    <row r="6" spans="2:3" ht="21.6" customHeight="1" x14ac:dyDescent="0.25">
      <c r="B6" s="4" t="s">
        <v>183</v>
      </c>
      <c r="C6" s="8" t="s">
        <v>195</v>
      </c>
    </row>
    <row r="7" spans="2:3" ht="21.6" customHeight="1" x14ac:dyDescent="0.25">
      <c r="B7" s="4" t="s">
        <v>184</v>
      </c>
      <c r="C7" s="8" t="s">
        <v>196</v>
      </c>
    </row>
    <row r="8" spans="2:3" ht="21.6" customHeight="1" x14ac:dyDescent="0.25">
      <c r="B8" s="4" t="s">
        <v>185</v>
      </c>
      <c r="C8" s="8" t="s">
        <v>197</v>
      </c>
    </row>
    <row r="9" spans="2:3" ht="21.6" customHeight="1" x14ac:dyDescent="0.25">
      <c r="B9" s="4" t="s">
        <v>186</v>
      </c>
      <c r="C9" s="8" t="s">
        <v>198</v>
      </c>
    </row>
    <row r="10" spans="2:3" ht="21.6" customHeight="1" x14ac:dyDescent="0.25">
      <c r="B10" s="4" t="s">
        <v>187</v>
      </c>
      <c r="C10" s="8" t="s">
        <v>199</v>
      </c>
    </row>
    <row r="11" spans="2:3" ht="21.6" customHeight="1" x14ac:dyDescent="0.25">
      <c r="B11" s="4" t="s">
        <v>188</v>
      </c>
      <c r="C11" s="8" t="s">
        <v>200</v>
      </c>
    </row>
    <row r="12" spans="2:3" ht="21.6" customHeight="1" x14ac:dyDescent="0.25">
      <c r="B12" s="4" t="s">
        <v>189</v>
      </c>
      <c r="C12" s="8" t="s">
        <v>201</v>
      </c>
    </row>
    <row r="13" spans="2:3" ht="21.6" customHeight="1" x14ac:dyDescent="0.25">
      <c r="B13" s="4" t="s">
        <v>190</v>
      </c>
      <c r="C13" s="8" t="s">
        <v>202</v>
      </c>
    </row>
    <row r="14" spans="2:3" ht="21.6" customHeight="1" x14ac:dyDescent="0.25">
      <c r="B14" s="4" t="s">
        <v>191</v>
      </c>
      <c r="C14" s="8" t="s">
        <v>203</v>
      </c>
    </row>
    <row r="15" spans="2:3" ht="21.6" customHeight="1" x14ac:dyDescent="0.25">
      <c r="B15" s="5"/>
      <c r="C15" s="8" t="s">
        <v>204</v>
      </c>
    </row>
    <row r="16" spans="2:3" ht="37.9" customHeight="1" thickBot="1" x14ac:dyDescent="0.3">
      <c r="B16" s="6"/>
      <c r="C16" s="9" t="s">
        <v>205</v>
      </c>
    </row>
    <row r="17" spans="2:2" ht="19.149999999999999" customHeight="1" x14ac:dyDescent="0.25">
      <c r="B17" s="10" t="s">
        <v>206</v>
      </c>
    </row>
    <row r="18" spans="2:2" ht="19.149999999999999" customHeight="1" x14ac:dyDescent="0.25">
      <c r="B18" s="10" t="s">
        <v>207</v>
      </c>
    </row>
    <row r="19" spans="2:2" ht="19.149999999999999" customHeight="1" x14ac:dyDescent="0.25">
      <c r="B19" s="10" t="s">
        <v>208</v>
      </c>
    </row>
    <row r="20" spans="2:2" ht="19.149999999999999" customHeight="1" x14ac:dyDescent="0.25"/>
    <row r="21" spans="2:2" ht="19.149999999999999" customHeight="1"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topLeftCell="A10" workbookViewId="0">
      <selection activeCell="H11" sqref="H11"/>
    </sheetView>
  </sheetViews>
  <sheetFormatPr defaultRowHeight="15" x14ac:dyDescent="0.25"/>
  <cols>
    <col min="1" max="1" width="17.85546875" customWidth="1"/>
    <col min="2" max="2" width="25.42578125" customWidth="1"/>
  </cols>
  <sheetData>
    <row r="1" spans="1:2" ht="18.75" x14ac:dyDescent="0.25">
      <c r="A1" s="16" t="s">
        <v>374</v>
      </c>
    </row>
    <row r="2" spans="1:2" x14ac:dyDescent="0.25">
      <c r="A2" t="s">
        <v>257</v>
      </c>
      <c r="B2" t="s">
        <v>292</v>
      </c>
    </row>
    <row r="3" spans="1:2" x14ac:dyDescent="0.25">
      <c r="A3" t="s">
        <v>370</v>
      </c>
      <c r="B3" t="s">
        <v>351</v>
      </c>
    </row>
    <row r="4" spans="1:2" x14ac:dyDescent="0.25">
      <c r="A4" t="s">
        <v>371</v>
      </c>
      <c r="B4" t="s">
        <v>353</v>
      </c>
    </row>
    <row r="5" spans="1:2" x14ac:dyDescent="0.25">
      <c r="A5" t="s">
        <v>372</v>
      </c>
      <c r="B5" t="s">
        <v>352</v>
      </c>
    </row>
    <row r="6" spans="1:2" x14ac:dyDescent="0.25">
      <c r="A6" t="s">
        <v>373</v>
      </c>
      <c r="B6" t="s">
        <v>350</v>
      </c>
    </row>
    <row r="7" spans="1:2" x14ac:dyDescent="0.25">
      <c r="A7" t="s">
        <v>359</v>
      </c>
      <c r="B7" t="s">
        <v>360</v>
      </c>
    </row>
    <row r="8" spans="1:2" x14ac:dyDescent="0.25">
      <c r="A8" t="s">
        <v>358</v>
      </c>
      <c r="B8" t="s">
        <v>361</v>
      </c>
    </row>
    <row r="9" spans="1:2" x14ac:dyDescent="0.25">
      <c r="A9" t="s">
        <v>362</v>
      </c>
      <c r="B9" t="s">
        <v>363</v>
      </c>
    </row>
    <row r="10" spans="1:2" x14ac:dyDescent="0.25">
      <c r="A10" t="s">
        <v>348</v>
      </c>
      <c r="B10" t="s">
        <v>347</v>
      </c>
    </row>
    <row r="11" spans="1:2" x14ac:dyDescent="0.25">
      <c r="A11" t="s">
        <v>341</v>
      </c>
      <c r="B11" t="s">
        <v>342</v>
      </c>
    </row>
    <row r="12" spans="1:2" x14ac:dyDescent="0.25">
      <c r="A12" t="s">
        <v>343</v>
      </c>
      <c r="B12" t="s">
        <v>344</v>
      </c>
    </row>
    <row r="13" spans="1:2" x14ac:dyDescent="0.25">
      <c r="A13" t="s">
        <v>288</v>
      </c>
      <c r="B13" t="s">
        <v>289</v>
      </c>
    </row>
    <row r="14" spans="1:2" x14ac:dyDescent="0.25">
      <c r="A14" t="s">
        <v>368</v>
      </c>
      <c r="B14" t="s">
        <v>369</v>
      </c>
    </row>
    <row r="15" spans="1:2" x14ac:dyDescent="0.25">
      <c r="A15" t="s">
        <v>290</v>
      </c>
      <c r="B15" t="s">
        <v>291</v>
      </c>
    </row>
    <row r="16" spans="1:2" x14ac:dyDescent="0.25">
      <c r="A16" t="s">
        <v>355</v>
      </c>
      <c r="B16" t="s">
        <v>356</v>
      </c>
    </row>
    <row r="17" spans="1:2" x14ac:dyDescent="0.25">
      <c r="A17" t="s">
        <v>284</v>
      </c>
      <c r="B17" t="s">
        <v>285</v>
      </c>
    </row>
    <row r="18" spans="1:2" x14ac:dyDescent="0.25">
      <c r="A18" t="s">
        <v>286</v>
      </c>
      <c r="B18" t="s">
        <v>287</v>
      </c>
    </row>
    <row r="19" spans="1:2" x14ac:dyDescent="0.25">
      <c r="A19" t="s">
        <v>364</v>
      </c>
      <c r="B19" t="s">
        <v>365</v>
      </c>
    </row>
    <row r="20" spans="1:2" x14ac:dyDescent="0.25">
      <c r="A20" t="s">
        <v>345</v>
      </c>
      <c r="B20" t="s">
        <v>346</v>
      </c>
    </row>
    <row r="21" spans="1:2" x14ac:dyDescent="0.25">
      <c r="A21" t="s">
        <v>293</v>
      </c>
      <c r="B21" t="s">
        <v>294</v>
      </c>
    </row>
    <row r="22" spans="1:2" x14ac:dyDescent="0.25">
      <c r="A22" t="s">
        <v>366</v>
      </c>
      <c r="B22" t="s">
        <v>367</v>
      </c>
    </row>
  </sheetData>
  <sortState ref="A2:B26">
    <sortCondition ref="A2:A2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 ENTRY HERE</vt:lpstr>
      <vt:lpstr>Drop down lists</vt:lpstr>
      <vt:lpstr>Notes</vt:lpstr>
      <vt:lpstr>Severe toxicity criteria</vt:lpstr>
      <vt:lpstr>Abbreviations</vt:lpstr>
    </vt:vector>
  </TitlesOfParts>
  <Company>Newcastle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Thomas</dc:creator>
  <cp:lastModifiedBy>Terry Lisle</cp:lastModifiedBy>
  <dcterms:created xsi:type="dcterms:W3CDTF">2021-07-22T13:22:04Z</dcterms:created>
  <dcterms:modified xsi:type="dcterms:W3CDTF">2021-11-25T12:07:05Z</dcterms:modified>
</cp:coreProperties>
</file>